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8630" windowHeight="9465" firstSheet="7" activeTab="10"/>
  </bookViews>
  <sheets>
    <sheet name="Personale" sheetId="1" r:id="rId1"/>
    <sheet name="Affidamenti" sheetId="2" r:id="rId2"/>
    <sheet name="Provvedimenti senza effetto eco" sheetId="3" r:id="rId3"/>
    <sheet name="Provvedimenti con effetto " sheetId="4" r:id="rId4"/>
    <sheet name="Urbanistica" sheetId="5" r:id="rId5"/>
    <sheet name="Accordi e contratti" sheetId="6" r:id="rId6"/>
    <sheet name="Tributi e sanzioni" sheetId="7" r:id="rId7"/>
    <sheet name="Rifiuti" sheetId="13" r:id="rId8"/>
    <sheet name="Affari generali e segreteria" sheetId="10" r:id="rId9"/>
    <sheet name="Demografici" sheetId="11" r:id="rId10"/>
    <sheet name="Gestione ordinaria bilancio" sheetId="12" r:id="rId11"/>
    <sheet name="Foglio2" sheetId="8" r:id="rId12"/>
    <sheet name="Foglio3" sheetId="9" r:id="rId13"/>
  </sheets>
  <calcPr calcId="125725"/>
</workbook>
</file>

<file path=xl/calcChain.xml><?xml version="1.0" encoding="utf-8"?>
<calcChain xmlns="http://schemas.openxmlformats.org/spreadsheetml/2006/main">
  <c r="U4" i="10"/>
  <c r="U5"/>
  <c r="R8" i="11"/>
  <c r="S8"/>
  <c r="T8"/>
  <c r="U8"/>
  <c r="R6" i="12"/>
  <c r="S6"/>
  <c r="T6"/>
  <c r="U6"/>
  <c r="R5"/>
  <c r="S5"/>
  <c r="T5"/>
  <c r="U5"/>
  <c r="S7"/>
  <c r="R7"/>
  <c r="S4" i="11"/>
  <c r="T4"/>
  <c r="U4"/>
  <c r="R4"/>
  <c r="S5"/>
  <c r="R5"/>
  <c r="S6"/>
  <c r="R6"/>
  <c r="S12" i="10"/>
  <c r="R12"/>
  <c r="S11"/>
  <c r="R11"/>
  <c r="S10"/>
  <c r="R10"/>
  <c r="S9"/>
  <c r="R9"/>
  <c r="T9"/>
  <c r="U9"/>
  <c r="S7" i="13"/>
  <c r="R7"/>
  <c r="S6"/>
  <c r="R6"/>
  <c r="S5"/>
  <c r="R5"/>
  <c r="S4"/>
  <c r="T4"/>
  <c r="U4"/>
  <c r="R4"/>
  <c r="S8" i="12"/>
  <c r="R8"/>
  <c r="S4"/>
  <c r="R4"/>
  <c r="S9" i="11"/>
  <c r="T9"/>
  <c r="U9"/>
  <c r="R9"/>
  <c r="S7"/>
  <c r="T7"/>
  <c r="U7"/>
  <c r="R7"/>
  <c r="S8" i="10"/>
  <c r="R8"/>
  <c r="T8"/>
  <c r="U8"/>
  <c r="S7"/>
  <c r="R7"/>
  <c r="T7"/>
  <c r="U7"/>
  <c r="S6"/>
  <c r="R6"/>
  <c r="T6"/>
  <c r="U6"/>
  <c r="S5"/>
  <c r="R5"/>
  <c r="S4"/>
  <c r="R4"/>
  <c r="U4" i="2"/>
  <c r="T4"/>
  <c r="S4"/>
  <c r="R4"/>
  <c r="R8" i="3"/>
  <c r="S8"/>
  <c r="T8"/>
  <c r="U8"/>
  <c r="R9"/>
  <c r="S9"/>
  <c r="T9"/>
  <c r="U9"/>
  <c r="U8" i="7"/>
  <c r="T8"/>
  <c r="S8"/>
  <c r="R8"/>
  <c r="U7"/>
  <c r="T7"/>
  <c r="S7"/>
  <c r="R7"/>
  <c r="U6"/>
  <c r="T6"/>
  <c r="S6"/>
  <c r="R6"/>
  <c r="U5"/>
  <c r="T5"/>
  <c r="S5"/>
  <c r="R5"/>
  <c r="U4"/>
  <c r="T4"/>
  <c r="S4"/>
  <c r="R4"/>
  <c r="U13" i="6"/>
  <c r="T13"/>
  <c r="S13"/>
  <c r="R13"/>
  <c r="U12"/>
  <c r="T12"/>
  <c r="S12"/>
  <c r="R12"/>
  <c r="U11"/>
  <c r="T11"/>
  <c r="S11"/>
  <c r="R11"/>
  <c r="U10"/>
  <c r="T10"/>
  <c r="S10"/>
  <c r="R10"/>
  <c r="U9"/>
  <c r="T9"/>
  <c r="S9"/>
  <c r="R9"/>
  <c r="U8"/>
  <c r="T8"/>
  <c r="S8"/>
  <c r="R8"/>
  <c r="U7"/>
  <c r="T7"/>
  <c r="S7"/>
  <c r="R7"/>
  <c r="U6"/>
  <c r="T6"/>
  <c r="S6"/>
  <c r="R6"/>
  <c r="U5"/>
  <c r="T5"/>
  <c r="S5"/>
  <c r="R5"/>
  <c r="U4"/>
  <c r="T4"/>
  <c r="S4"/>
  <c r="R4"/>
  <c r="U9" i="5"/>
  <c r="T9"/>
  <c r="S9"/>
  <c r="R9"/>
  <c r="U8"/>
  <c r="T8"/>
  <c r="S8"/>
  <c r="R8"/>
  <c r="U7"/>
  <c r="T7"/>
  <c r="S7"/>
  <c r="R7"/>
  <c r="U6"/>
  <c r="T6"/>
  <c r="S6"/>
  <c r="R6"/>
  <c r="U5"/>
  <c r="T5"/>
  <c r="S5"/>
  <c r="R5"/>
  <c r="U4"/>
  <c r="T4"/>
  <c r="S4"/>
  <c r="R4"/>
  <c r="S16" i="4"/>
  <c r="R16"/>
  <c r="T16"/>
  <c r="U16"/>
  <c r="S15"/>
  <c r="R15"/>
  <c r="T15"/>
  <c r="U15"/>
  <c r="S14"/>
  <c r="R14"/>
  <c r="T14"/>
  <c r="U14"/>
  <c r="S13"/>
  <c r="R13"/>
  <c r="T13"/>
  <c r="U13"/>
  <c r="S12"/>
  <c r="R12"/>
  <c r="T12"/>
  <c r="U12"/>
  <c r="S11"/>
  <c r="R11"/>
  <c r="T11"/>
  <c r="U11"/>
  <c r="S10"/>
  <c r="R10"/>
  <c r="T10"/>
  <c r="U10"/>
  <c r="S9"/>
  <c r="R9"/>
  <c r="T9"/>
  <c r="U9"/>
  <c r="S8"/>
  <c r="R8"/>
  <c r="T8"/>
  <c r="U8"/>
  <c r="S7"/>
  <c r="R7"/>
  <c r="T7"/>
  <c r="U7"/>
  <c r="S6"/>
  <c r="R6"/>
  <c r="T6"/>
  <c r="U6"/>
  <c r="S5"/>
  <c r="R5"/>
  <c r="T5"/>
  <c r="U5"/>
  <c r="S4"/>
  <c r="R4"/>
  <c r="T4"/>
  <c r="U4"/>
  <c r="S20" i="3"/>
  <c r="R20"/>
  <c r="T20"/>
  <c r="U20"/>
  <c r="S19"/>
  <c r="R19"/>
  <c r="T19"/>
  <c r="U19"/>
  <c r="S18"/>
  <c r="R18"/>
  <c r="T18"/>
  <c r="U18"/>
  <c r="S17"/>
  <c r="R17"/>
  <c r="T17"/>
  <c r="U17"/>
  <c r="S16"/>
  <c r="R16"/>
  <c r="T16"/>
  <c r="U16"/>
  <c r="S15"/>
  <c r="R15"/>
  <c r="T15"/>
  <c r="U15"/>
  <c r="S14"/>
  <c r="R14"/>
  <c r="T14"/>
  <c r="U14"/>
  <c r="S13"/>
  <c r="R13"/>
  <c r="T13"/>
  <c r="U13"/>
  <c r="S12"/>
  <c r="R12"/>
  <c r="T12"/>
  <c r="U12"/>
  <c r="S11"/>
  <c r="R11"/>
  <c r="T11"/>
  <c r="U11"/>
  <c r="S10"/>
  <c r="R10"/>
  <c r="T10"/>
  <c r="U10"/>
  <c r="S7"/>
  <c r="R7"/>
  <c r="T7"/>
  <c r="U7"/>
  <c r="S6"/>
  <c r="R6"/>
  <c r="T6"/>
  <c r="U6"/>
  <c r="S5"/>
  <c r="R5"/>
  <c r="T5"/>
  <c r="U5"/>
  <c r="R4"/>
  <c r="T4"/>
  <c r="U4"/>
  <c r="S37" i="2"/>
  <c r="R37"/>
  <c r="S36"/>
  <c r="R36"/>
  <c r="S35"/>
  <c r="R35"/>
  <c r="S34"/>
  <c r="R34"/>
  <c r="S33"/>
  <c r="R33"/>
  <c r="T33"/>
  <c r="U33"/>
  <c r="S32"/>
  <c r="R32"/>
  <c r="T32"/>
  <c r="U32"/>
  <c r="S31"/>
  <c r="R31"/>
  <c r="S30"/>
  <c r="R30"/>
  <c r="S29"/>
  <c r="R29"/>
  <c r="S28"/>
  <c r="R28"/>
  <c r="S27"/>
  <c r="R27"/>
  <c r="S26"/>
  <c r="R26"/>
  <c r="S25"/>
  <c r="R25"/>
  <c r="S24"/>
  <c r="R24"/>
  <c r="S23"/>
  <c r="R23"/>
  <c r="S22"/>
  <c r="R22"/>
  <c r="S21"/>
  <c r="R21"/>
  <c r="T21"/>
  <c r="U21"/>
  <c r="S20"/>
  <c r="R20"/>
  <c r="T20"/>
  <c r="U20"/>
  <c r="S19"/>
  <c r="R19"/>
  <c r="S18"/>
  <c r="R18"/>
  <c r="S17"/>
  <c r="R17"/>
  <c r="T17"/>
  <c r="U17"/>
  <c r="S16"/>
  <c r="R16"/>
  <c r="S15"/>
  <c r="R15"/>
  <c r="S14"/>
  <c r="R14"/>
  <c r="S13"/>
  <c r="R13"/>
  <c r="S12"/>
  <c r="R12"/>
  <c r="S11"/>
  <c r="R11"/>
  <c r="S10"/>
  <c r="R10"/>
  <c r="T10"/>
  <c r="U10"/>
  <c r="S9"/>
  <c r="R9"/>
  <c r="S8"/>
  <c r="R8"/>
  <c r="T8"/>
  <c r="U8"/>
  <c r="S7"/>
  <c r="R7"/>
  <c r="T7"/>
  <c r="U7"/>
  <c r="S6"/>
  <c r="R6"/>
  <c r="S5"/>
  <c r="R5"/>
  <c r="T18" i="1"/>
  <c r="U18"/>
  <c r="S18"/>
  <c r="R18"/>
  <c r="T17"/>
  <c r="U17"/>
  <c r="S17"/>
  <c r="R17"/>
  <c r="T16"/>
  <c r="U16"/>
  <c r="S16"/>
  <c r="R16"/>
  <c r="T15"/>
  <c r="U15"/>
  <c r="S15"/>
  <c r="R15"/>
  <c r="T14"/>
  <c r="U14"/>
  <c r="S14"/>
  <c r="R14"/>
  <c r="T13"/>
  <c r="U13"/>
  <c r="S13"/>
  <c r="R13"/>
  <c r="T12"/>
  <c r="U12"/>
  <c r="S12"/>
  <c r="R12"/>
  <c r="T11"/>
  <c r="U11"/>
  <c r="S11"/>
  <c r="R11"/>
  <c r="T10"/>
  <c r="U10"/>
  <c r="S10"/>
  <c r="R10"/>
  <c r="T9"/>
  <c r="U9"/>
  <c r="S9"/>
  <c r="R9"/>
  <c r="T8"/>
  <c r="U8"/>
  <c r="S8"/>
  <c r="R8"/>
  <c r="T7"/>
  <c r="U7"/>
  <c r="S7"/>
  <c r="R7"/>
  <c r="T6"/>
  <c r="U6"/>
  <c r="S6"/>
  <c r="R6"/>
  <c r="T5"/>
  <c r="U5"/>
  <c r="S5"/>
  <c r="R5"/>
  <c r="T4"/>
  <c r="U4"/>
  <c r="S4"/>
  <c r="R4"/>
  <c r="T7" i="12"/>
  <c r="U7"/>
  <c r="T7" i="13"/>
  <c r="U7"/>
  <c r="T5"/>
  <c r="U5"/>
  <c r="T6"/>
  <c r="U6"/>
  <c r="T5" i="2"/>
  <c r="U5"/>
  <c r="T6"/>
  <c r="U6"/>
  <c r="T9"/>
  <c r="U9"/>
  <c r="T11"/>
  <c r="U11"/>
  <c r="T12"/>
  <c r="U12"/>
  <c r="T13"/>
  <c r="U13"/>
  <c r="T14"/>
  <c r="U14"/>
  <c r="T15"/>
  <c r="U15"/>
  <c r="T16"/>
  <c r="U16"/>
  <c r="T18"/>
  <c r="U18"/>
  <c r="T19"/>
  <c r="U19"/>
  <c r="T22"/>
  <c r="U22"/>
  <c r="T23"/>
  <c r="U23"/>
  <c r="T24"/>
  <c r="U24"/>
  <c r="T25"/>
  <c r="U25"/>
  <c r="T26"/>
  <c r="U26"/>
  <c r="T27"/>
  <c r="U27"/>
  <c r="T28"/>
  <c r="U28"/>
  <c r="T29"/>
  <c r="U29"/>
  <c r="T30"/>
  <c r="U30"/>
  <c r="T31"/>
  <c r="U31"/>
  <c r="T34"/>
  <c r="U34"/>
  <c r="T35"/>
  <c r="U35"/>
  <c r="T36"/>
  <c r="U36"/>
  <c r="T37"/>
  <c r="U37"/>
  <c r="T6" i="11"/>
  <c r="U6"/>
  <c r="T5"/>
  <c r="U5"/>
  <c r="T8" i="12"/>
  <c r="T12" i="10"/>
  <c r="U12"/>
  <c r="T11"/>
  <c r="U11"/>
  <c r="T10"/>
  <c r="U10"/>
  <c r="T5"/>
  <c r="T4"/>
  <c r="U8" i="12"/>
  <c r="T4"/>
  <c r="U4"/>
</calcChain>
</file>

<file path=xl/sharedStrings.xml><?xml version="1.0" encoding="utf-8"?>
<sst xmlns="http://schemas.openxmlformats.org/spreadsheetml/2006/main" count="974" uniqueCount="552">
  <si>
    <t>IDENTIFICAZIONE RISCHIO</t>
  </si>
  <si>
    <t>INDICI DI VALUTAZIONE DEL RISCHIO</t>
  </si>
  <si>
    <t>MISURE DI PREVENZIONE E RIDUZIONE DEL LIVELLO DI RISCHIO</t>
  </si>
  <si>
    <t>Processo macro</t>
  </si>
  <si>
    <t>Processo micro</t>
  </si>
  <si>
    <t>Descrizione Evento</t>
  </si>
  <si>
    <t>d1</t>
  </si>
  <si>
    <t>d2</t>
  </si>
  <si>
    <t>d3</t>
  </si>
  <si>
    <t>d4</t>
  </si>
  <si>
    <t>d5</t>
  </si>
  <si>
    <t>d6</t>
  </si>
  <si>
    <t>d7</t>
  </si>
  <si>
    <t>d8</t>
  </si>
  <si>
    <t>d9</t>
  </si>
  <si>
    <t>d10</t>
  </si>
  <si>
    <t>Probabilità</t>
  </si>
  <si>
    <t>Impatto</t>
  </si>
  <si>
    <t>Livello di rischio</t>
  </si>
  <si>
    <t>Descrizione</t>
  </si>
  <si>
    <t xml:space="preserve">Tempistica </t>
  </si>
  <si>
    <t>Reclutamento</t>
  </si>
  <si>
    <t>1.1</t>
  </si>
  <si>
    <t>Affari generali</t>
  </si>
  <si>
    <t>Definizione del fabbisogno del personale</t>
  </si>
  <si>
    <t>1.1.1</t>
  </si>
  <si>
    <t xml:space="preserve">Il piano dei fabbisogni non è coerente con quelli  rilevati.   </t>
  </si>
  <si>
    <t xml:space="preserve">La motivazione deve dare esplicito conto della coerenza del fabbisogno definito con i bisogni orgnizzativi rilevati e con gli obiettivi definiti dal sistema di programmazione,  in particolare con il PEG.  </t>
  </si>
  <si>
    <t>1.2</t>
  </si>
  <si>
    <t>Assunzione per concorso pubblico</t>
  </si>
  <si>
    <t>1.2.1</t>
  </si>
  <si>
    <t>I requisiti di accesso predefiniti sono  finalizzati a favorire soggetti determinati.  Le modalità previste di  verifica del possesso dei requisiti richiesti in relazione alla posizione da ricoprire sono insufficienti  allo scopo di favorire candidati determinati.</t>
  </si>
  <si>
    <t>Il bando/avviso viene approvato di concerto con il Segretario Comunale, dopo che la Giunta ha approvato il piano occupazionale.</t>
  </si>
  <si>
    <t>1.2.2</t>
  </si>
  <si>
    <t>La composizione della commissione di concorso è irregolare allo scopo di favorire candidati determinati.</t>
  </si>
  <si>
    <t xml:space="preserve">Scrupoloso rispetto delle disposizione di legge e regolamentari. Presenza in commissione di funzionari di settori differenti.  </t>
  </si>
  <si>
    <t>1.2.3</t>
  </si>
  <si>
    <t xml:space="preserve">Non sono osservate le regole procedurali a garanzia della trasparenza e dell'imparzialità della selezione quali, a titolo esemplificativo, la cogenza della regola dell'anonimato nel caso di prova scritta e la predeterminazione dei criteri di valutazione delle prove, allo scopo di favorire candidati determinati.  </t>
  </si>
  <si>
    <t xml:space="preserve">Scrupoloso rispetto delle disposizione di legge e regolamentari. Preenza in commissione di funzionari di settori differenti.  </t>
  </si>
  <si>
    <t>1.2.4</t>
  </si>
  <si>
    <t>La verifica del possesso dei requisiti e di valutazione delle prove è disomogenea allo scopo di favorire candidati determinati.</t>
  </si>
  <si>
    <t>Il verbale deve dettagliatamente evidenziare  le competenze rilevate con riferimento ai dati posseduti e alle procedure seguite.. Formazione specifica sulla valutazione delle competenze e sulla profilazione dei candidati.</t>
  </si>
  <si>
    <t>1.3</t>
  </si>
  <si>
    <t>Assunzione  mediante mobilità esterna.</t>
  </si>
  <si>
    <t>1.3.1</t>
  </si>
  <si>
    <t>I requisiti predefinitii  sono  finalizzati a favorire soggetti determinati.  Le modalità previste di  verifica del possesso dei requisiti richiesti in relazione alla posizione da ricoprire sono insufficienti,  allo scopo di favorire candidati determinati.</t>
  </si>
  <si>
    <t>1.3.2</t>
  </si>
  <si>
    <t>La verifica del possesso dei requisiti  è disomogenea allo scopo di favorire candidati determinati.</t>
  </si>
  <si>
    <t>1.4</t>
  </si>
  <si>
    <t>Assunzione ex art. 110 TUEL.</t>
  </si>
  <si>
    <t>1.4.1</t>
  </si>
  <si>
    <t>1.4.2</t>
  </si>
  <si>
    <t>La verifica del possesso dei requisiti e la  valutazione  delle competenze possedute è disomogenea allo scopo di favorire candidati determinati.</t>
  </si>
  <si>
    <t>Progressioni di carriera</t>
  </si>
  <si>
    <t>2.1</t>
  </si>
  <si>
    <t>2.1.1</t>
  </si>
  <si>
    <t xml:space="preserve">I requisiti predefiniti  sono  finalizzati a favorire soggetti determinati. </t>
  </si>
  <si>
    <t xml:space="preserve">Definizione e formalizzazione  di procedure di selezione. Predetermnazione di criteri di accesso alla selezione e di valutazione. Avvio della selezione mediante bando adeguatamente pubblcizzato.  Formazione degli operatori. Applicazione del Piano triennale della trasparenza. </t>
  </si>
  <si>
    <t>2.1.2</t>
  </si>
  <si>
    <t>La scelta dei soggetti che procedono  alla verifica dei requisiiti  è irregolare allo scopo di favorire candidati determinati.</t>
  </si>
  <si>
    <t>2.1.3</t>
  </si>
  <si>
    <t>Conferimento di incarichi di collaborazione</t>
  </si>
  <si>
    <t>3.1</t>
  </si>
  <si>
    <t xml:space="preserve">Incarichi ex art. 7, commi 6 e seguenti, D.Lgs.165/2001. Altri incarichi non rientranti nella tipologia dell'appalto di servizi, in particolare incarichi di consulenza, studio e ricerca. </t>
  </si>
  <si>
    <t>3.1.1</t>
  </si>
  <si>
    <t>La motivazione sull'impossibilità oggettiva di utilizzare le risorse disponibili all'interno dell'amministrazione è assente o tautologica, allo scopo di favorire candidati particolari.</t>
  </si>
  <si>
    <t xml:space="preserve">Acquisire il preventivo assenso del Collegio dei Revisori dei conti ed allegare la dichiarazione resa cn la quale si attesta la carenza di professionalità interne. </t>
  </si>
  <si>
    <t>3.1.2</t>
  </si>
  <si>
    <t>La motivazione sulla corrispondenza dell'oggetto della prestazione alle competenze attribuite dall'ordinamento all'amministrazione e ad obiettivi e progetti specifici e determinati,   è assente o tautologica, allo scopo di favorire candidati particolari.</t>
  </si>
  <si>
    <t>La motivazione deve esplicitare i il collegamento dell'oggetto della prestazione con gli obiettivi risultanti dal sistema di programmazione.</t>
  </si>
  <si>
    <t>3.1.3</t>
  </si>
  <si>
    <t xml:space="preserve">Mancano procedure comparative o non sono sufficientemente pubblicizzate, allo scopo di favorire candidati particolari. Non viene applcato il principio di rotazione. </t>
  </si>
  <si>
    <t xml:space="preserve">Predefinire criteri di comparazione  e pubblicare avviso di avvio della procedura di conferimento dell'incarico.  Applicare il principio di rotazione in modo da assicurare che non vengano affidati incarichi consecutivi  per lo stesso oggetto  allo stesso soggetto. Si intende consecutivo un  incarico  affidato prima che siano trascorsi 12 mesi dal precednte.  Il principio non si applica nel caso di affiamento a seguito di gara ad evidenza pubblica.  </t>
  </si>
  <si>
    <t>4.1</t>
  </si>
  <si>
    <t>Tutti i settori</t>
  </si>
  <si>
    <t>Definizione dell'oggetto dell'affidamento in relazione ai bisogni dell'ente.</t>
  </si>
  <si>
    <t>4.1.1</t>
  </si>
  <si>
    <t>L'oggetto dell'affidamento, non è coerente con i bisogni dell'ente, allo scopo di  favorire una determinata impresa.</t>
  </si>
  <si>
    <t>La motivazione deve dare esplicito conto della coerenza dell'oggetto dell'affidamento, con gli strumenti di programmazione, in particolare con il PEG.  Evitare il frazionamento degli acquisti utilizzando gli strumenti della programmazione.</t>
  </si>
  <si>
    <t>Le specifiche tecniche sono generiche o fanno riferimento a caretteristiche delle prestazioni  offerte da una determinata impresa allo scopo di favorirla.</t>
  </si>
  <si>
    <t>La motivazione deve conenere il riferimento ad eventuali brevetti posseduti da una determinata impresa o altrimenti indicare che le caratteristiche dell'oggetto dell'affidamento corrispondono a prestazioni offerte da una generalità di imprese.</t>
  </si>
  <si>
    <t>Individuazione dello strumento/istituto per l’affidamento</t>
  </si>
  <si>
    <t>5.1</t>
  </si>
  <si>
    <t>Individuazione delle modalità di scelta del contraente.</t>
  </si>
  <si>
    <t>5.1.1</t>
  </si>
  <si>
    <t>Impropria definizione del valore e/o dell'oggetto   dell'afffidamento allo scopo di utilizzare procedure limitative della concorrenza o evitare il ricorso al "mercato elettronico", allo scopo di favorire una determinata impresa.</t>
  </si>
  <si>
    <t xml:space="preserve">La motivazione deve dare esplicito conto della coerenza dell'oggetto dell'affidamento, con gli strumenti di programmazione, in particolare con il PEG. </t>
  </si>
  <si>
    <t>5.1.2</t>
  </si>
  <si>
    <t>Impropria definizione dell'oggetto dell'affidamento per utilizzare l'istituto della concessione allo scopo di favorire una determinata impresa.</t>
  </si>
  <si>
    <t>6.1</t>
  </si>
  <si>
    <t xml:space="preserve">Individuazione dei requisiti tecnico economici </t>
  </si>
  <si>
    <t>6.1.1</t>
  </si>
  <si>
    <t>I requisiti di capacità economico/finanziaria e tecnico/organizzativa  sono calibrati su caratteristiche e capacità di imprese particolari allo scopo di favorirle.</t>
  </si>
  <si>
    <t>Motivazione dettagliata della scelta dei requisiti. Motivazione dettagliata della limitazione dei partecipanti in caso di procedura ristretta.</t>
  </si>
  <si>
    <t>7.1</t>
  </si>
  <si>
    <t>7.1.1</t>
  </si>
  <si>
    <t xml:space="preserve">La verifica non ha riguardato tutti i requisiti allo scopo di favorire un determinato soggetto.  </t>
  </si>
  <si>
    <t>7.2.</t>
  </si>
  <si>
    <t>7.2.1</t>
  </si>
  <si>
    <t>8.1</t>
  </si>
  <si>
    <t>8.1.1</t>
  </si>
  <si>
    <t>La protocollazione non è tempestiva e/o non segue le norme previste.</t>
  </si>
  <si>
    <t>8.1.2</t>
  </si>
  <si>
    <t xml:space="preserve">Sono ammessi plichi non integri. </t>
  </si>
  <si>
    <t>Conservazione dei plichi in cassaforte non nella disponibilità del settore al quale si riferisce la procedura di affidamento. Passaggio a procedure di affidamento informatizzate anche con ricorso a centrali uniche di committenza.</t>
  </si>
  <si>
    <t>8.2</t>
  </si>
  <si>
    <t>Nomina della commissione di valutazione.</t>
  </si>
  <si>
    <t>8.2.1</t>
  </si>
  <si>
    <t xml:space="preserve">I criteri fissati dalla legge e dalla giurisprudenza nella nomina della commissione giudicatrice non sono rispettati.  </t>
  </si>
  <si>
    <t>8.3</t>
  </si>
  <si>
    <t>Definizione dei criteri di valutazione.</t>
  </si>
  <si>
    <t>8.3.1</t>
  </si>
  <si>
    <t xml:space="preserve">Il  criterio dell'offerta economicamente più vantaggiosa è  finalizzato a favorire un'impresa determinata mediante   l'individuazione di criteri che lasciano eccessiva discrezionalità alla  commissione giudicatrice.                                                                                               </t>
  </si>
  <si>
    <t>8.4</t>
  </si>
  <si>
    <t>Valutazione delle offerte.</t>
  </si>
  <si>
    <t>8.4.1</t>
  </si>
  <si>
    <t>Non vengono rispettati i criteri predefiniti.</t>
  </si>
  <si>
    <t>Verifica dell’eventuale anomalia delle offerte</t>
  </si>
  <si>
    <t>9.1</t>
  </si>
  <si>
    <t>Verifica delle offerte anormalmente basse</t>
  </si>
  <si>
    <t>9.1.1</t>
  </si>
  <si>
    <t xml:space="preserve">La valutazione  delle giustificazioni fornite dal partecipante alla gara, anche sotto il profilo procedurale, sono eccessivamente discrezionali. </t>
  </si>
  <si>
    <t>Procedure negoziate</t>
  </si>
  <si>
    <t>10.1</t>
  </si>
  <si>
    <t>10.1.1</t>
  </si>
  <si>
    <t xml:space="preserve">L'oggetto dell'affidamento non è coerente con il bisogno rilevato e appare definito per la finalità di utilizzare la procedura negoziata per favorire soggetti determinati. </t>
  </si>
  <si>
    <t xml:space="preserve">Motivazione dettagliata in fatto  e diritto. Dare atto della verifica effettuata alla data dell'affidamento dell'assenza della prestazione sui sistemi di acquisizione elettronica.  </t>
  </si>
  <si>
    <t>10.1.2</t>
  </si>
  <si>
    <t xml:space="preserve">La scelta dei soggetti con i  quali negoziare non è motivata con riferimento a criteri predeterminati, allo scopo di favorirne alcuni. </t>
  </si>
  <si>
    <t xml:space="preserve">Predeterminazione dei criteri di selezione dei soggetti. Pubblicazione sul sito web del Comune, le lettere d'invito e la documentazione a corredo, contestualmente all'inoltro ai concorrenti individuati. </t>
  </si>
  <si>
    <t>10.1.3</t>
  </si>
  <si>
    <t>Non è applicato alcun criterio di rotazione dei soggetti affidatari, allo scopo di favorirne alcuni.</t>
  </si>
  <si>
    <t>10.1.4</t>
  </si>
  <si>
    <t>10.2</t>
  </si>
  <si>
    <t>10.2.1</t>
  </si>
  <si>
    <t>L'oggetto dell'affidamento non è coerente con il bisogno rilevato in sede di programmazione e appare definito per la finalità di utilizzare la procedura in economia per favorire soggetti determinati.</t>
  </si>
  <si>
    <t>Motivazione dettagliata in fatto  e diritto della  scelta effettuata. Riferimento espresso della coerenza con la rilevazione dei bisogni anche con riferimento ai datti della programmazione.</t>
  </si>
  <si>
    <t>10.2.2</t>
  </si>
  <si>
    <t xml:space="preserve">La scelta dei soggetti possibili affidatari  non è motivata con riferimento a criteri predeterminati, allo scopo di favorirne alcuni. </t>
  </si>
  <si>
    <t>10.2.3</t>
  </si>
  <si>
    <t>Non è applicato alcun criterio di rotazione dei soggetti possibili affidatari allo scopo di favorirne alcuni.</t>
  </si>
  <si>
    <t>10.2.4</t>
  </si>
  <si>
    <t xml:space="preserve">L'oggetto dell'appalto appare frazionato artificiosamente, anche mediante l'acquisizione el medesimo bene o della medesima prestazione in più settori,  allo scopo di potere utilizzare la procedura di affidamento in economia. </t>
  </si>
  <si>
    <t>10.2.5</t>
  </si>
  <si>
    <t xml:space="preserve">Il mancato ricorso  al mercato elettronico non è supportato da un'adeguata motivazione coerente con le indicazioni normative, allo scopo di favorire soggetti determinati. </t>
  </si>
  <si>
    <t xml:space="preserve">Puntuale motivazione sul mancato ricorso al mercato elettronico. </t>
  </si>
  <si>
    <t>Affidamenti diretti</t>
  </si>
  <si>
    <t>11.1</t>
  </si>
  <si>
    <t>11.1.1</t>
  </si>
  <si>
    <t>Dettagliata motivazione del ricorso a questa modalità di scelta del contraente. Programmazione dei fabbisogni. Report semestrale degli affidamenti in economia al RPC. Centralizzazione degli acquisti.</t>
  </si>
  <si>
    <t>11.1.2</t>
  </si>
  <si>
    <t>11.2</t>
  </si>
  <si>
    <t>Affidamenti in house providing a partecipate del Comune.</t>
  </si>
  <si>
    <t>11.2.1</t>
  </si>
  <si>
    <t>Non risulta sufficientemente motivata  la convenienza economica rispetto ad un normale affidamento.</t>
  </si>
  <si>
    <t>Le motivazioni di convenienza economica devono essere dettagliatamente motivate e supportate da indagini di mercato e benchmark con le migliori pratiche. Un report specifico viene pubblicato sul sito web del Comune e comunicato al RPC.</t>
  </si>
  <si>
    <t>Revoca del bando</t>
  </si>
  <si>
    <t>12.1</t>
  </si>
  <si>
    <t xml:space="preserve">Revoca del bando o dell'avviso di manifestazione d'interesse. </t>
  </si>
  <si>
    <t>12.1.1</t>
  </si>
  <si>
    <t xml:space="preserve">Adozione di un provvedimento di revoca del bando  al fine di evitare l'aggiudicazione in favore di un soggetto diverso da quello previsto, ovvero al fine di creare i presupposti per concedere un indennizzo all'aggiudicatario. </t>
  </si>
  <si>
    <t xml:space="preserve">Dettagliata motivazione in fatto e in diritto e trasmissione di relazione preventiva al RPC.  </t>
  </si>
  <si>
    <t>Redazione del cronoprogramma</t>
  </si>
  <si>
    <t>13.1</t>
  </si>
  <si>
    <t>Definizione del cronoprogramma, sue variazioni e monitoraggio della esecuzione del contratto.</t>
  </si>
  <si>
    <t>13.1.1</t>
  </si>
  <si>
    <t>Mancanza di sufficiente precisione nella pianificazione delle tempistiche di esecuzione dei lavori, che consenta all'impresa di non essere eccessivamente vincolata ad un'organizzazione precisa dell'avanzamento del'opera, creando in tal modo i presupposti per la richiesta di eventuali  extra guadagni da parte dello stesso esecutore.</t>
  </si>
  <si>
    <t xml:space="preserve">Definizione precisa di fasi e tempi delle attività da svolgere. Previsione di momenti di verifica intermedi. </t>
  </si>
  <si>
    <t>13.1.2</t>
  </si>
  <si>
    <t xml:space="preserve">Frequenti richieste dell'appaltatore alla direzione lavori, affinchè possa essere rimodulato il cronoprogramma in funzione dell'andamento reale della realizzazione dell'opera. </t>
  </si>
  <si>
    <t>Rigorosa valutazione delle ragioni delle richieste ed esplicitazione della motivazione in fase di definizione della modifica del cronoprogramma.</t>
  </si>
  <si>
    <t>Varianti in corso di esecuzione del contratto</t>
  </si>
  <si>
    <t>14.1</t>
  </si>
  <si>
    <t>Patrimonio</t>
  </si>
  <si>
    <t>Verifica dei presupposti e approvazione delle varianti.</t>
  </si>
  <si>
    <t>Ammissione di varianti, al fine di consentire all'appaltatore di recuperare lo sconto effettuato in sede di gara o di conseguire guadagni ulteriori.</t>
  </si>
  <si>
    <t xml:space="preserve">Dettagliata motivazione dei presupposti di fatto e di diritto a supporto della necessità della variante con particolare riferimento alla loro imprevedibilità in fase di eleborazione del progetto.   </t>
  </si>
  <si>
    <t>Subappalto</t>
  </si>
  <si>
    <t>15.1</t>
  </si>
  <si>
    <t>Verifica dei presupposti e autorizzazione dei subappalti.</t>
  </si>
  <si>
    <t>I partecipanti ad una gara si accordano per conseguire vantaggi reciproci mediante subappalti autorizzati dalla stazione appaltante.</t>
  </si>
  <si>
    <t>Check list sul rispetto dei requisiti previsti dall'art.118. 
Il  RUP acquisisce il certificato del rispetto della quota di subappalto, dal direttore lavori.</t>
  </si>
  <si>
    <t>15.2</t>
  </si>
  <si>
    <t>Mancato o insufficiente controllo da parte della stazione appaltante nell'esecuzione della quota lavori che l'appaltatore dovrebbe eseguire direttamente e che invece viene scomposta e affidata attraverso contratti non qualificati  come subappalto, ma come forniture.</t>
  </si>
  <si>
    <t>Esplicitazione nella documentazione del divieto di subappalto rivolto ai partecipanti ad una stessa gara.</t>
  </si>
  <si>
    <t>Utilizzo di rimedi di risoluzione delle controversie alternativi a quelli
giurisdizionali durante la fase di esecuzione del contratto</t>
  </si>
  <si>
    <t>16.1</t>
  </si>
  <si>
    <t>Accordi bonari</t>
  </si>
  <si>
    <t>16.1.1</t>
  </si>
  <si>
    <t>Condizionamenti nelle decisioni assunte all'esito delle procedure di accordo bonario, derivabili dalla presenza della parte privata all'interno della commissione.</t>
  </si>
  <si>
    <t>Verbalizzazione dettagliata delle sedute della commissione. Verifica assenza cause di incompatibilità . Trasmissione di relazione al RPC.</t>
  </si>
  <si>
    <t>16.2</t>
  </si>
  <si>
    <t>Transazioni</t>
  </si>
  <si>
    <t>16.2.1</t>
  </si>
  <si>
    <t xml:space="preserve">La valutazione dei presupposti  di fatto e di diritto della transazione è generica e non presenta il confronto, anche economico, tra i possibili  e differenti scenari, allo scopo di favorire il soggetto aggiudicatario.     </t>
  </si>
  <si>
    <t>Motivazione dettagliata in fatto  e diritto con evidenza dell'analisi di rischio compiuta.</t>
  </si>
  <si>
    <r>
      <rPr>
        <sz val="11"/>
        <color indexed="8"/>
        <rFont val="Calibri"/>
        <charset val="134"/>
      </rPr>
      <t xml:space="preserve">AREA                                                                                </t>
    </r>
    <r>
      <rPr>
        <b/>
        <sz val="12"/>
        <color indexed="8"/>
        <rFont val="Calibri"/>
        <charset val="134"/>
      </rPr>
      <t>Provvedimenti ampliativi della sfera giuridica dei destinatari privi di effetto economico diretto ed immediato per il destinatario</t>
    </r>
  </si>
  <si>
    <t>Provvedimenti discrezionali nell'an e nel contenuto.</t>
  </si>
  <si>
    <t>17.1</t>
  </si>
  <si>
    <t xml:space="preserve">Affari Generali </t>
  </si>
  <si>
    <t>Rilascio di concessioni cimiteriali</t>
  </si>
  <si>
    <t>17.1.1</t>
  </si>
  <si>
    <t xml:space="preserve"> Mancato rispetto delle scadenze e/o dei termini e scarso controllo del possesso dei requisiti, per favorire il richiedente.   </t>
  </si>
  <si>
    <t>17.2</t>
  </si>
  <si>
    <t>Territorio</t>
  </si>
  <si>
    <t xml:space="preserve">Rilascio di autorizzazioni per
l'esercizio di attività
economiche- Autorizzazioni per l'esercizio di attività commerciali. </t>
  </si>
  <si>
    <t>17.2.1</t>
  </si>
  <si>
    <t xml:space="preserve">Disomogeneità delle valutazioni allo scopo di favorire soggetti determinati. </t>
  </si>
  <si>
    <t>Adozione di una check list per il controllo dei requisiti dichiarati e la verifica dei presupposti.</t>
  </si>
  <si>
    <t>17.2.2</t>
  </si>
  <si>
    <t>Il  controllo del possesso dei requisiti dichiarati e la verifica dei presupposti necessari all'emissione del provvedimento non sono sufficienti,allo scopo di  favorire il richiedente.</t>
  </si>
  <si>
    <t>17.2.3</t>
  </si>
  <si>
    <t xml:space="preserve"> Mancato rispetto delle scadenze e/o dei termini allo scopo di favorire soggetti determinati..</t>
  </si>
  <si>
    <t xml:space="preserve">Rispetto dei tempi medi  di conclusione dei procedimento in relazione all'ordine cronologico di presentazione risultante dal protocollo.  </t>
  </si>
  <si>
    <t>17.3</t>
  </si>
  <si>
    <t>Educazione Biblioteca  Sport</t>
  </si>
  <si>
    <t>Concessione locali e strutture comunali.</t>
  </si>
  <si>
    <t>17.3.1</t>
  </si>
  <si>
    <t>Provvedimenti amministrativi vincolati nell'an e nel contenuto.</t>
  </si>
  <si>
    <t>18.1</t>
  </si>
  <si>
    <t>Polizia Locale</t>
  </si>
  <si>
    <t xml:space="preserve">Rilascio di autorizzazioni per
l'esercizio del commercio su aree pubbliche, anche  in occasione di singoli eventi e/o
manifestazioni. </t>
  </si>
  <si>
    <t>18.1.1</t>
  </si>
  <si>
    <t>18.2</t>
  </si>
  <si>
    <t>Attività di verifica in materia edilizia (DIA, SCIA, CIA).</t>
  </si>
  <si>
    <t>18.2.1</t>
  </si>
  <si>
    <t xml:space="preserve">Non risulta rispettato l'ordine cronologico di presentazione allo scopo di favorire soggetti determinati. </t>
  </si>
  <si>
    <t>18.2.2</t>
  </si>
  <si>
    <t>La valutazione tecnica dei documenti non risulta sufficiente allao scopo di favorire soggetti determinati.</t>
  </si>
  <si>
    <t>18.2.3</t>
  </si>
  <si>
    <t xml:space="preserve">Manca o è  insufficiente il controllo delle autocertificazioni, allo scopo di favorire soggetti determinati. </t>
  </si>
  <si>
    <t>18.3</t>
  </si>
  <si>
    <t>Rilascio dell'attestazione di idoneità alloggiativa.</t>
  </si>
  <si>
    <t>18.3.1</t>
  </si>
  <si>
    <t xml:space="preserve">Non viene eseguito il sopralluogo allo scopo di favorire soggetti determinati.  </t>
  </si>
  <si>
    <t>18.4</t>
  </si>
  <si>
    <t xml:space="preserve">Rilascio di agibilità/abitabilità.  </t>
  </si>
  <si>
    <t>18.4.1</t>
  </si>
  <si>
    <t>Adozione di una check list per la verifica dei requisiti dichiarati e dei presupposti.</t>
  </si>
  <si>
    <t>Provvedimenti amministrativi vincolati nel contenuto.</t>
  </si>
  <si>
    <t>19.1</t>
  </si>
  <si>
    <t>Rilascio concessione di occupazione di suolo pubblico.</t>
  </si>
  <si>
    <t>19.1.1</t>
  </si>
  <si>
    <t>Il  controllo del possesso dei requisiti dichiarati e la verifica dei presupposti necessari all'emissione del provvedimento non sono sufficienti,allo scopo di  favorire soggetti determinati.</t>
  </si>
  <si>
    <t>19.2</t>
  </si>
  <si>
    <t xml:space="preserve">Assegnazione dei
posti nei nidi e scuole
d'infanzia e altri servizi a domanda individuale.
</t>
  </si>
  <si>
    <t>19.2.1</t>
  </si>
  <si>
    <t xml:space="preserve">L'insufficiente verifica dei presupposti per l'assegnazione  favorisce ingiustamente  o
discrimina gli utenti, singolarmente  o per categorie.. </t>
  </si>
  <si>
    <t>19.2.2</t>
  </si>
  <si>
    <t>Mancato  rispetto dei tempi e  della
trasparenza allo scopo di favorire soggetti determinati.</t>
  </si>
  <si>
    <t>19.3</t>
  </si>
  <si>
    <t>Polizia locale</t>
  </si>
  <si>
    <t>Rilascio dell'autorizzazione per l'installazione di insegna pubblicitaria.</t>
  </si>
  <si>
    <t>19.3.1</t>
  </si>
  <si>
    <r>
      <rPr>
        <sz val="11"/>
        <color indexed="8"/>
        <rFont val="Calibri"/>
        <charset val="134"/>
      </rPr>
      <t xml:space="preserve">AREA                                                                                 </t>
    </r>
    <r>
      <rPr>
        <b/>
        <sz val="12"/>
        <color indexed="8"/>
        <rFont val="Calibri"/>
        <charset val="134"/>
      </rPr>
      <t>Provvedimenti ampliativi della sfera giuridica dei destinatari con effetto economico diretto ed immediato per il destinatario</t>
    </r>
  </si>
  <si>
    <t>Provvedimenti vincolati nell'an e nel contenuto.</t>
  </si>
  <si>
    <t>20.1</t>
  </si>
  <si>
    <t>Riparto ed Erogazione
Oneri di
Urbanizzazione
Secondaria ad Enti ed
Associazioni Religiose</t>
  </si>
  <si>
    <t>20.1.1</t>
  </si>
  <si>
    <t>Insufficiente controllo del possesso
dei requisiti dichiarati e delle condizioni richieste dalla legge.</t>
  </si>
  <si>
    <t xml:space="preserve">Motivazione dettagliata con riferimento al riscontro delle condizioni richieste dalla legge, inserite in formale provvedimento di liquidazione. </t>
  </si>
  <si>
    <t>20.2</t>
  </si>
  <si>
    <t>Famiglia e Solidarietà sociale</t>
  </si>
  <si>
    <t>Assegnazione di alloggi di edilizia residenziale pubblica.</t>
  </si>
  <si>
    <t>20.2.1</t>
  </si>
  <si>
    <t>L'istruttoria è carente allo scopo di favorire soggetti determinati. Non vengono osservate i criteri di assegnazione.</t>
  </si>
  <si>
    <t xml:space="preserve">Dare adeguata pubblicità al bando. Applicazione rigorosa dei criteri di legge e regolamentari.  Rispetto rigoroso della graduatoria  motivando esplicitamente in fatto e diritto eventuali provvedimenti derogatori.  </t>
  </si>
  <si>
    <t xml:space="preserve">Rilascio di permessi d costruire o di altri provvedimenti di carattere abilitativo  in materia di Edilizia privata. </t>
  </si>
  <si>
    <t xml:space="preserve"> Mancato rispetto delle scadenze e/o dei termini, per favorire il richiedente.   </t>
  </si>
  <si>
    <t>Provvedimenti discrezionali  nell'an e nel contenuto.</t>
  </si>
  <si>
    <t>21.1</t>
  </si>
  <si>
    <t>Sussidi economici
straordinari e
continuativi per minori,
adulti e anziani</t>
  </si>
  <si>
    <t>21.1.1.</t>
  </si>
  <si>
    <t>Insufficiente controllo del possesso
dei requisiti dichiarati al momento della richiesta.</t>
  </si>
  <si>
    <t>21.1.2</t>
  </si>
  <si>
    <t xml:space="preserve">Mancata verifica della corrispondenza del sussidio erogato agli scopi prefissati. </t>
  </si>
  <si>
    <t>21.2.3</t>
  </si>
  <si>
    <t xml:space="preserve"> Ingiustificata disparità di trattamento nei tempi di erogazione.</t>
  </si>
  <si>
    <t>Provvedimenti vincolati nell'an e discrezionali nel contenuto.</t>
  </si>
  <si>
    <t>22.1</t>
  </si>
  <si>
    <t>Concessioni di
esoneri, riduzione
rette e conseguenti
procedure gestionali
inerenti i servizi
educativi e scolastici</t>
  </si>
  <si>
    <t>22.1.1</t>
  </si>
  <si>
    <t>Scarso controllo del possesso
dei requisiti dichiarati e di quelli comunque posseduti  posseduti allo scopo di favorire il richiedente.</t>
  </si>
  <si>
    <t xml:space="preserve">Adozione di una check list di controllo. Motivazione dettagliata con riferimento al riscontro delle condizioni richieste da gli atti regolamentari. </t>
  </si>
  <si>
    <t>Provvedimenti discrezionali  nell'an e  nel contenuto.</t>
  </si>
  <si>
    <t>23.1</t>
  </si>
  <si>
    <t>Concessione
contributi ad
associazioni culturali, ambientali  e sportive.</t>
  </si>
  <si>
    <t>23.1.1</t>
  </si>
  <si>
    <t>23.1.2</t>
  </si>
  <si>
    <t>Mancata verifica delle  attività realizzate.</t>
  </si>
  <si>
    <t>Acquisizione di report sulle attività realizzate da allegare alla liquidazione del contributo.</t>
  </si>
  <si>
    <t>23.1.3</t>
  </si>
  <si>
    <t xml:space="preserve"> Ingiustificata disparità di trattamento nei tempi di erogazione del contributo.</t>
  </si>
  <si>
    <t>23.2</t>
  </si>
  <si>
    <t>Erogazioni  ad
associazioni di
volontariato e Onlus
che effettuano attività
di vigilanza parchi,
supporto a
manifestazioni ecc…</t>
  </si>
  <si>
    <t>23.2.1</t>
  </si>
  <si>
    <t>Scarso controllo del possesso
dei requisiti dichiarati.</t>
  </si>
  <si>
    <t>23.2.2</t>
  </si>
  <si>
    <t xml:space="preserve">Mancata verifica della corrispondenza del sussidio agli scopi prefissati e alle attività svolte. </t>
  </si>
  <si>
    <t>23.2.3</t>
  </si>
  <si>
    <t xml:space="preserve"> Ingiustificata disparità di
trattamento nei tempi di
erogazione del sussidio.</t>
  </si>
  <si>
    <t>23.3</t>
  </si>
  <si>
    <t>Contributi ad Istituzioni
scolastiche pubbliche.
Patrocini e contributi
ad Enti e privati.</t>
  </si>
  <si>
    <t>23.3.1</t>
  </si>
  <si>
    <t>Disomogeneità nella
valutazione delle
caratteristiche dell'attività. Disparità di trattamento nella
determinazione dell'ammontare
del contributo. Mancato controllo sulle attività svolte.</t>
  </si>
  <si>
    <t xml:space="preserve">Formazione di strumenti di pianificazione urbanistica </t>
  </si>
  <si>
    <t>24.1</t>
  </si>
  <si>
    <t xml:space="preserve">Formazione, adozione, ed approvazione del piano di governo del territorio. </t>
  </si>
  <si>
    <t>24.1.1</t>
  </si>
  <si>
    <t>Non viene assicurato un equo contemperamento tra interessi pubblici e privati.</t>
  </si>
  <si>
    <t xml:space="preserve">Ampliare gli ambiti di partecipazione secondo il modello del debàt public coinvolgendo i cittadini fin dalle fasi iniziali del progetto ed in particolare fare precedere l'adozione dalla pubblicazione sul sito web del Comune degli schemi di provvedimento  e relativi allegati tecnici, prima che siano sottoposti all'organo competente e comunque almeno 15 giorni prima. </t>
  </si>
  <si>
    <t>24.2</t>
  </si>
  <si>
    <t>Varianti al PGT proposte da privati.</t>
  </si>
  <si>
    <t>24.2.1</t>
  </si>
  <si>
    <t xml:space="preserve">Fare precedere l'adozione dalla pubblicazione sul sito web del Comune degli schemi di provvedimento  e relativi allegati tecnici, prima che siano sottoposti all'organo competente e comunque almeno 15 giorni prima. </t>
  </si>
  <si>
    <t>Programmi integrati d'intervento in variante al piano di governo del territorio.</t>
  </si>
  <si>
    <t>Attività attuative di strumenti di pianificazione urbanistica.</t>
  </si>
  <si>
    <t>25.1</t>
  </si>
  <si>
    <t>Piani attuativi del PGT</t>
  </si>
  <si>
    <t>25.1.1</t>
  </si>
  <si>
    <t>Non vengono rispettate tutte le prescrizioni e le indicazioni del PGT allo scopo di favorire soggetti determinati. Non viene assicurato un equo contemperamento tra interessi pubblici e privati.</t>
  </si>
  <si>
    <t>Preisposizione di una check list di controllo. Tutti gli atti del procedimento devono essere pubblicati sul sito web comunale.</t>
  </si>
  <si>
    <t>25.2</t>
  </si>
  <si>
    <t>Monetizzazioni in luogo della cessione di aree a standard.</t>
  </si>
  <si>
    <t>25.2.1</t>
  </si>
  <si>
    <t>La valutazione di quanto dovuto in luogo della cessione di strandard non segue criteri chiaramente individuabili allo scopo di favorire soggetti determinati.</t>
  </si>
  <si>
    <t>Puntuale e riscontrabile  rispetto dei criteri predefiniti o comunque previsti  da norme di legge e/o amministrative.</t>
  </si>
  <si>
    <t>25.3</t>
  </si>
  <si>
    <t>Attribuzione di bonus volumetrici.</t>
  </si>
  <si>
    <t>25.3.1</t>
  </si>
  <si>
    <t>La valutazione di quanto attribuito non appare sufficientemente motivato con riferimento a criteri predefiniti, allo scopo di favorire soggetti determinati.</t>
  </si>
  <si>
    <t>Contratti  che comportano l'aumento o la diminuzione della disponiblità di beni.</t>
  </si>
  <si>
    <t>26.1</t>
  </si>
  <si>
    <t>Tutti i settori.</t>
  </si>
  <si>
    <t>Accettazione di donazioni di beni mobili o immobili a favore dell'ente.</t>
  </si>
  <si>
    <t>26.1.1</t>
  </si>
  <si>
    <t>L'accettazione della donazione comporta oneri eccessivi o comunque non preventivati dall'ente.</t>
  </si>
  <si>
    <t>Deve accertarsi l'assenza di oneri o deve quantificarsene l'ammontare in rapporto agli obiettivi dell'ente. Il donante deve dichiarare l'assenza di oneri ulteriori a quelli eventualmente accertati e quantificati. Motivazione dettagliata circa l'utilità pubblica della donazione.</t>
  </si>
  <si>
    <t>26.2</t>
  </si>
  <si>
    <t>Patrimonio.</t>
  </si>
  <si>
    <t>Acquisti, permute di immobili e/o di diritti reali minori. Locazioni passive.</t>
  </si>
  <si>
    <t>26.2.1</t>
  </si>
  <si>
    <t xml:space="preserve">La valutazione dei corrispettivi non è corretta allo scopo di favorire soggetti determinati. </t>
  </si>
  <si>
    <t xml:space="preserve">Rispettare le prescrizioni in tema di valutazione dei prezzi e dei canoni da parte dell'Agenzia del territorio. Pubblicazione delle determinazioni dei prezzi e dei canoni sul sito web prima dell'adozione dell'atto da parte dell'organo competente. </t>
  </si>
  <si>
    <t>26.3</t>
  </si>
  <si>
    <t>Patrimonio Territorio</t>
  </si>
  <si>
    <t>Alienazioni di beni immobili, costituzione di diritti reali minori. Locazioni attive e/o concessioni in uso di beni appartenenti al patrimonio disponibile. Trasformazione del diritto di superficie in proprietà.</t>
  </si>
  <si>
    <t>26.3.1</t>
  </si>
  <si>
    <t xml:space="preserve">Rispettare le prescrizioni in tema di valutazione dei prezzi e dei canoni da parte dell'Agenzia del territorio. Applicazione dei criteri di calcolo predefiniti per le trasformazioni del diritto di superficie in proprietà. Pubblicazione delle determinazioni dei prezzi e dei canoni sul sito web prima dell'adozione dell'atto da parte dell'organo competente. </t>
  </si>
  <si>
    <t>26.4</t>
  </si>
  <si>
    <t>Accordi bonari in corso di esproprio</t>
  </si>
  <si>
    <t>26.4.1</t>
  </si>
  <si>
    <t>La valutazione dei corrispettivi non è corretta o è espressa genericamente allo scopo di favorire soggetti determinati. La procedura non viene seguita secondo le prescrizione di legge o regolamentari.</t>
  </si>
  <si>
    <t>Esplicitazione della modalità di calcolo dei valori. prima dell'adozione dell'atto da parte dell'organo competente. Rispettare la procedura di legge. Comunicazione degli accordi bonari conclusi al RPC.</t>
  </si>
  <si>
    <t>Contratti  che comportano l'aumento di risorse.</t>
  </si>
  <si>
    <t>27.1</t>
  </si>
  <si>
    <t>Sponsorizzazioni passive.</t>
  </si>
  <si>
    <t>27.1.1</t>
  </si>
  <si>
    <t xml:space="preserve">La valutazione degli interessi contrapposti non appare equilibrata. </t>
  </si>
  <si>
    <t xml:space="preserve">Predefinizione dei progetti per i quali richiedere sponsorizzazioni e dei criteri di slelezione delle offerta. Aggiornamento del regolamento comunale sulle sponsorizzazioni. Pubblicazione di avviso con chiara indicazione dei criteri di selezione e della visibilità concessa. </t>
  </si>
  <si>
    <t>Altri accordi o contratti</t>
  </si>
  <si>
    <t>28.1</t>
  </si>
  <si>
    <t>Accordi ex art. 11 L.241/1990.</t>
  </si>
  <si>
    <t>28.1.1</t>
  </si>
  <si>
    <t xml:space="preserve">Il contenuto discrezionale non appare determinato  con riferimento a criteri predefiniti. </t>
  </si>
  <si>
    <t xml:space="preserve">Predefinizione di criteri per la determinazione del contenuto discrezionale. Report specifico da trasmettere al RPC.  </t>
  </si>
  <si>
    <t>28.2</t>
  </si>
  <si>
    <t>Transazioni a chiusura di procedimenti pendenti.</t>
  </si>
  <si>
    <t>28.2.1</t>
  </si>
  <si>
    <t>Motivazione dettagliata in fatto  e diritto con evidenza dell'analisi di rischio compiuta. Report specifico da trasmettere al RPC</t>
  </si>
  <si>
    <t>Rapporti di partenariato</t>
  </si>
  <si>
    <t>29.1</t>
  </si>
  <si>
    <t>Affari generali   Patrimonio           Biblioteca Educazione Sport</t>
  </si>
  <si>
    <t>Project financing.</t>
  </si>
  <si>
    <t>29.1.1</t>
  </si>
  <si>
    <t>La valutazione dei valori economici in gioco non è equilibrata e risulta genericamente motivata allo scopo di favorire la parte privata. Il rischio d'impresa risulta sostanzialmente azzerato allo scopo di favorire la parte privata.</t>
  </si>
  <si>
    <t xml:space="preserve">Allocare correttamente  il rischio d'impresa evidenziandone la presenza nell'ambito del progetto. Esplicitare la modalità di quantificazione dei valori economici in gioco ed evidenziare il punto di equilibrio con la necessaria valorizzazione dell'interesse pubblico.  </t>
  </si>
  <si>
    <t>29.2</t>
  </si>
  <si>
    <t>Affari generali Patrimonio           Biblioteca Educazione Sport</t>
  </si>
  <si>
    <t>Concessione di costruzione e gestione</t>
  </si>
  <si>
    <t>29.2.1</t>
  </si>
  <si>
    <t>29.3</t>
  </si>
  <si>
    <t>Leasing in costruendo</t>
  </si>
  <si>
    <t>29.3.1</t>
  </si>
  <si>
    <t>Procedimenti di accertamento tributario</t>
  </si>
  <si>
    <t>Finanziario                   Biblioteca Educazione Sport</t>
  </si>
  <si>
    <t>Accertamenti  tributi comunali e per il recupero di entrate dei servizi a domanda individuale .</t>
  </si>
  <si>
    <t>I controlli non seguendo una programmazione accurata determinano la maturazione dei termini di prescrizione allo scopo di agevolare soggetti determinati.</t>
  </si>
  <si>
    <t xml:space="preserve">Programmazione su base triennale delle attività di recupero delle entrate.  </t>
  </si>
  <si>
    <t>Finanziario</t>
  </si>
  <si>
    <t>Sgravi tributi comunali.</t>
  </si>
  <si>
    <t xml:space="preserve">La verifica dei presupposti di fatto e di diritto a sostegno degli sgravi  è carente allo scopo di favorire il soggetto richiedente.  </t>
  </si>
  <si>
    <t>La verifica dei presupposti di fatto e di diritto deve essere esplicitamente indicata nel provvedimento di sgravio. Comunicare annualmente l'elenco degli sgravi disposti, al RPC.</t>
  </si>
  <si>
    <t>Riscossioni coattive.</t>
  </si>
  <si>
    <t>Mancata applicazione della procedura coattiva, allo scopo di favorire soggetti particolari.</t>
  </si>
  <si>
    <t>Nell'ambito del sistema di controllo di gestione, rilevare sistematicamente  le messe in mora dei debitori e le scadenze dei termini per l'avvio della riscossione coattiva.</t>
  </si>
  <si>
    <t>Procedimenti sanzionatori</t>
  </si>
  <si>
    <t>Sanzioni  per violazioni al codice della  strada</t>
  </si>
  <si>
    <t xml:space="preserve">Non vengono seguite le regole procedurali che disciplinano il sistema sanzionatorio e conseguente mancata applicazione della sanzione prevista o mancato avvio della procedura di esecuzione coattiva.  </t>
  </si>
  <si>
    <t>Sanzioni per violazioni  di regolamenti comunali.</t>
  </si>
  <si>
    <t>Omesso o ritardato accertamento a seguito del controllo effettuato e disapplicazione o errata applicazione della sanzione prevista</t>
  </si>
  <si>
    <r>
      <rPr>
        <sz val="11"/>
        <color indexed="8"/>
        <rFont val="Calibri"/>
        <charset val="134"/>
      </rPr>
      <t xml:space="preserve">AREA                          </t>
    </r>
    <r>
      <rPr>
        <b/>
        <sz val="12"/>
        <color indexed="8"/>
        <rFont val="Calibri"/>
        <charset val="134"/>
      </rPr>
      <t>Affidamento di lavori, servizi e forniture</t>
    </r>
  </si>
  <si>
    <r>
      <t xml:space="preserve">AREA             </t>
    </r>
    <r>
      <rPr>
        <b/>
        <sz val="12"/>
        <color indexed="8"/>
        <rFont val="Calibri"/>
        <charset val="134"/>
      </rPr>
      <t>Acquisizione e progressione del personale</t>
    </r>
  </si>
  <si>
    <t>Rigoroso rispetto della casistica  prevista dal codice dei contratti pubblici ed elaborata dalla giurisprudenza e dall'ANAC. Specializzazione degli uffici sulle procedure di maggiore complessità.</t>
  </si>
  <si>
    <t>Definizione dei requisiti di qualificazione</t>
  </si>
  <si>
    <t>Verifica dei requisiti di aggiudicazione.</t>
  </si>
  <si>
    <t>Definizione di norme specifiche nel manuale di gestione del protocollo</t>
  </si>
  <si>
    <t>Verifica e valutazione delle offerte.</t>
  </si>
  <si>
    <t xml:space="preserve">Predefinizione di criteri di valutazione delle offerte anormalmente basse in fase di predisposizione di bando o lettera d'invito utilizzando le indicazioni ricavabili da pareri e determinazioni ANAC.   </t>
  </si>
  <si>
    <t>Predeterminazione dei criteri di selezione dei soggetti. Pubblicare sul sito web del Comune, le lettere d'invito e la documentazione di gara, contestualmente all'inoltro ai concorrenti individuati. Adeguamento dello specifico regolamento comunale.</t>
  </si>
  <si>
    <r>
      <rPr>
        <sz val="14"/>
        <color indexed="8"/>
        <rFont val="Calibri"/>
        <family val="2"/>
      </rPr>
      <t>PTPC</t>
    </r>
    <r>
      <rPr>
        <sz val="11"/>
        <color indexed="8"/>
        <rFont val="Calibri"/>
        <family val="2"/>
      </rPr>
      <t xml:space="preserve">                                                   aggiornamento 2016-2018</t>
    </r>
  </si>
  <si>
    <t>17.4</t>
  </si>
  <si>
    <t>17.4.1</t>
  </si>
  <si>
    <t>17.3.2</t>
  </si>
  <si>
    <r>
      <rPr>
        <sz val="11"/>
        <color indexed="8"/>
        <rFont val="Calibri"/>
        <charset val="134"/>
      </rPr>
      <t xml:space="preserve">AREA   E - 1                                                                                      </t>
    </r>
    <r>
      <rPr>
        <b/>
        <sz val="11"/>
        <color indexed="8"/>
        <rFont val="Calibri"/>
        <charset val="134"/>
      </rPr>
      <t>Urbanistica</t>
    </r>
  </si>
  <si>
    <r>
      <t xml:space="preserve">AREA    E -2                                  </t>
    </r>
    <r>
      <rPr>
        <b/>
        <sz val="11"/>
        <color indexed="8"/>
        <rFont val="Calibri"/>
        <charset val="134"/>
      </rPr>
      <t>Accordi e rapporti contrattuali</t>
    </r>
  </si>
  <si>
    <t>AREA  E-3                                                                                Tributi e sanzioni</t>
  </si>
  <si>
    <t xml:space="preserve">Affidamenti sottosoglia mediante procedure , ai sensi degli artt. 35 e 36, comma 2, lett.b), c) e d) del D.Lgs.50/2016, compresi gli incarichi a professionisti che costituiscono appalti di servizi. </t>
  </si>
  <si>
    <t xml:space="preserve">Affidamenti sottosoglia mediante procedure ai sensi degli artt.  35 e 36, comma 2, lett.a) del D.Lgs.50/2016, compresi gli incarichi a professionisti che costituiscono appalti di servizi. </t>
  </si>
  <si>
    <t>Affidamenti mediante procedure negoziate, o analoghe, ai sensi degli artt.62, 63, 64 del DLGS 50 2016.</t>
  </si>
  <si>
    <t>30.1</t>
  </si>
  <si>
    <t>30.1.1</t>
  </si>
  <si>
    <t>30.2</t>
  </si>
  <si>
    <t>30.2.1</t>
  </si>
  <si>
    <t>30.3</t>
  </si>
  <si>
    <t>30.3.1</t>
  </si>
  <si>
    <t>31.1</t>
  </si>
  <si>
    <t>31.1.1</t>
  </si>
  <si>
    <t>31.2</t>
  </si>
  <si>
    <t>31.2.1</t>
  </si>
  <si>
    <t xml:space="preserve"> Applicare il principio di rotazione in modo da assicurare che non avvengano affidamenti  consecutivi  per lo stesso oggetto  allo stesso soggetto. Si intende consecutivo un  affidamento  prima che siano trascorsi 12 mesi dalla conclusione del  precedente.  Il principio non si applica nel caso di affidamento a seguito di gara ad evidenza pubblica.  Eventuali eccezioni devono essere dettagliatamente motivate.</t>
  </si>
  <si>
    <t xml:space="preserve"> Applicare il principio di rotazione in modo da assicurare che non avvengano affidamenti  consecutivi  per lo stesso oggetto  allo stesso soggetto. Si intende consecutivo un  affidamento  prima che siano trascorsi 12 mesi dalla conclusione del  precedente.  Il principio non si applica nel caso di affidamento a seguito di gara ad evidenza pubblica.   Eventuali eccezioni devono essere dettagliatamente motivate.</t>
  </si>
  <si>
    <t>Applicare il principio di rotazione in modo da assicurare che non avvengano affidamenti  consecutivi  per lo stesso oggetto  allo stesso soggetto. Si intende consecutivo un  incarico  affidato prima che siano trascorsi 12 mesi dal precednte.  Il principio non si applica nel caso di affidamento a seguito di gara ad evidenza pubblica.   Eventuali eccezioni devono essere dettagliatamente motivate.</t>
  </si>
  <si>
    <t xml:space="preserve">Verifica del possesso dei requisiti tecnici e dei requisiti  economici. </t>
  </si>
  <si>
    <t xml:space="preserve">Richiesta di integrazioni e/o chiarimenti relativi ai requisiti dichiarati. </t>
  </si>
  <si>
    <t xml:space="preserve">Predisposizione di una check list e utilizzo delle linee guida ANAC. </t>
  </si>
  <si>
    <t xml:space="preserve">Non viene definita una tempistica sufficiente allo  allo scopo di favorire un determinato soggetto.  </t>
  </si>
  <si>
    <t xml:space="preserve">Ricezione e conservazione dela documentazione. </t>
  </si>
  <si>
    <t>Programazione e definizione dell’oggetto dell’affidamento</t>
  </si>
  <si>
    <t>4.2</t>
  </si>
  <si>
    <t>4.2.1</t>
  </si>
  <si>
    <t>4.2.2</t>
  </si>
  <si>
    <t>Programmazione dei fabbisogni dell'ente.</t>
  </si>
  <si>
    <t>Dettagliata motivazione del ricorso a questa modalità di scelta del contraente. Programmazione dei fabbisogni. Report semestrale degli affidamenti diretti al RPC. Rispetto dell'obbligo di  centralizzazione degli acquisti.</t>
  </si>
  <si>
    <t xml:space="preserve">Elusione delle regole di concorrenza stabilite dalla legge per gli affidamenti con procedure negoziate senza previa pubblicazione di un bando di gara (art. 63, comma 6 del D.Lgs. 50/2016). </t>
  </si>
  <si>
    <t>AREA  E-4                                                     Affari generali e segreteria</t>
  </si>
  <si>
    <t>AREA  E-6                                                 Gestione ordinaria del bilancio</t>
  </si>
  <si>
    <t>AREA  E-7                                                                                                          Rifiuti</t>
  </si>
  <si>
    <t xml:space="preserve">Analisi superficiale dei piani di lavoro prodotti dall'aggiudicatario del servizio. </t>
  </si>
  <si>
    <t>Programmazione delle attività di raccolta sul territorio.</t>
  </si>
  <si>
    <t>Svolgimento delle attività di raccolta sul territorio.</t>
  </si>
  <si>
    <t>Assenza di controlli sulla regolarità di svolgimento delle attività di raccolta.</t>
  </si>
  <si>
    <t>Mancata acquisizione della documentazione a supporto del trasporto e del conferimento dei rifiuti.</t>
  </si>
  <si>
    <t>Trasporto dei rifiuti e loro conferimento.</t>
  </si>
  <si>
    <t xml:space="preserve">Assenza di verifiche anche a campione sulla documentazione acquisita. </t>
  </si>
  <si>
    <t>Puntuale rispetto delle prescrizioni dei capitolati e dei regolamenti sullo svolgimento del servizio.</t>
  </si>
  <si>
    <t xml:space="preserve">Programmazione dei controlli. </t>
  </si>
  <si>
    <t>Gestione della raccolta, dello smaltimento e del riciclo dei rifiuti.</t>
  </si>
  <si>
    <t>32.1</t>
  </si>
  <si>
    <t>32.1.1</t>
  </si>
  <si>
    <t>32.2</t>
  </si>
  <si>
    <t>32.2.1</t>
  </si>
  <si>
    <t>32.3</t>
  </si>
  <si>
    <t>32.3.1</t>
  </si>
  <si>
    <t>32.3.2</t>
  </si>
  <si>
    <t xml:space="preserve">Organi istituzionali </t>
  </si>
  <si>
    <t>Servizi alla giunta e al consiglio comunale</t>
  </si>
  <si>
    <t>Gestione delle delibere</t>
  </si>
  <si>
    <t>Protocollo e archivio</t>
  </si>
  <si>
    <t>Relazioni con il pubblico</t>
  </si>
  <si>
    <t xml:space="preserve">Accesso agli atti da parte dei consiglieri comunali </t>
  </si>
  <si>
    <t>33.1</t>
  </si>
  <si>
    <t>33.2</t>
  </si>
  <si>
    <t>33.3</t>
  </si>
  <si>
    <t>33.1.1</t>
  </si>
  <si>
    <t>33.2.1</t>
  </si>
  <si>
    <t>33.3.1</t>
  </si>
  <si>
    <t>34.1</t>
  </si>
  <si>
    <t>35.1</t>
  </si>
  <si>
    <t>35.2</t>
  </si>
  <si>
    <t>Gestione e acquisizione degli e della posta in arrivo e in partenza e registrazione sul protocollo informatico.</t>
  </si>
  <si>
    <t>34.1.1.</t>
  </si>
  <si>
    <t>34.2</t>
  </si>
  <si>
    <t>34.2.1</t>
  </si>
  <si>
    <t>Tenuta archivio corrente.</t>
  </si>
  <si>
    <t>Segnalazioni  e reclami.</t>
  </si>
  <si>
    <t>Accesso agli atti  e trasparenza.</t>
  </si>
  <si>
    <t>Archiviazione in assenza dei presupposti necessari.</t>
  </si>
  <si>
    <t xml:space="preserve">Non vengono seguite le regole procedurali definite nel manuale di gestione. </t>
  </si>
  <si>
    <t>Il flusso informativo e comunicativo presenta variazioni di modalità e tempistica apparentemente non giustificate.</t>
  </si>
  <si>
    <t>Mancato o parziale riscontro alla richiesta di accesso agli atti.</t>
  </si>
  <si>
    <t>35.1.1</t>
  </si>
  <si>
    <t>35.2.1</t>
  </si>
  <si>
    <t>35.2.2</t>
  </si>
  <si>
    <t>Inosservanza delle regole sulla trasparenza.</t>
  </si>
  <si>
    <t>36.1</t>
  </si>
  <si>
    <t>Produttività individuale e retribuzione di risultato.</t>
  </si>
  <si>
    <t xml:space="preserve">Mancata correlazione della valutazione con criteri predeterminati allo scopo di favorire dipendenti particolari. </t>
  </si>
  <si>
    <t>36.1.1</t>
  </si>
  <si>
    <t xml:space="preserve">AREA  E-5                                                                                Demografici </t>
  </si>
  <si>
    <t>Anagrafe, leva, elettorale</t>
  </si>
  <si>
    <t>Stato civile</t>
  </si>
  <si>
    <t>Gestione dell'elettorato</t>
  </si>
  <si>
    <t>Gestione della leva</t>
  </si>
  <si>
    <t>37.1</t>
  </si>
  <si>
    <t>37.2</t>
  </si>
  <si>
    <t>37.3</t>
  </si>
  <si>
    <t xml:space="preserve">Iscrizioni, modifiche, cancellazioni anagrafiche </t>
  </si>
  <si>
    <t xml:space="preserve">Ritardo ingiustificato nell'inserimento dei dati. </t>
  </si>
  <si>
    <t>38.1</t>
  </si>
  <si>
    <t>Monitoraggio dei flussi di cassa</t>
  </si>
  <si>
    <t>38.2</t>
  </si>
  <si>
    <t>Certificati di stato civile.</t>
  </si>
  <si>
    <t>38.3</t>
  </si>
  <si>
    <t>Formazione degli atti di stato civile.</t>
  </si>
  <si>
    <t>Annotazioni di stato civile.</t>
  </si>
  <si>
    <t>Gestione delle entrate e delle spese</t>
  </si>
  <si>
    <t xml:space="preserve">Controlli sulla gestione </t>
  </si>
  <si>
    <t>39.1</t>
  </si>
  <si>
    <t>39.2</t>
  </si>
  <si>
    <t>40.1</t>
  </si>
  <si>
    <t xml:space="preserve">Verifiche degli equlibri di bilancio </t>
  </si>
  <si>
    <t>40.2</t>
  </si>
  <si>
    <t>Irregolarità,  mancanza o ritardi delle certificazioni.</t>
  </si>
  <si>
    <t>41.1</t>
  </si>
  <si>
    <t>Certificazioni e reportistica</t>
  </si>
  <si>
    <t>Produzione e trasmissione di certificazioni obbligatorie.</t>
  </si>
  <si>
    <t>Le tempistiche previste non vengono rispettate.</t>
  </si>
  <si>
    <t>Non vengono rispettate le tempistiche di legge.</t>
  </si>
  <si>
    <t>Ritardo ingiustificato nell'inserimento dei dati, con frequente richiesta di informazioni o datio aggiuntivi.</t>
  </si>
  <si>
    <t>La predisposizione dei certificati non segue l'ordine delle richieste.</t>
  </si>
  <si>
    <t>Digitalizzazione della reportistica e produzione di report quadrimestrali.</t>
  </si>
  <si>
    <t xml:space="preserve">Motivazione esplicita e rappresentazione coerente dei bisogni e delle scelte programmatorie relative. </t>
  </si>
  <si>
    <t>ALL. "A" PTPCT 2017 2019</t>
  </si>
  <si>
    <t xml:space="preserve">Comune di Pregnana Milanese                                          Città Metropolitana di Milano                            </t>
  </si>
  <si>
    <t xml:space="preserve">L'emissione e la trasmissione delle reversali alla tesoreria risultano ingiustificatamente ritardate. Non corretta esecuzione delle procedure di incasso. </t>
  </si>
  <si>
    <t>Le verifiche sono svolte adottando tempistiche che non permettono di adeguare tempestivamente le previsioni di bilancio.</t>
  </si>
  <si>
    <t xml:space="preserve">L'emissione e la trasmissione dei mandati alla tesoreria risultano ingiustificatamente ritardate. </t>
  </si>
  <si>
    <t xml:space="preserve">Assunzione impegni, liquidazioni, emissione mandati.     </t>
  </si>
  <si>
    <t>Accertamento entrate. Emissione reversali</t>
  </si>
  <si>
    <t xml:space="preserve">Si verificano ritardi ingiustifcati nelle fasi di gestione delle delibere.  </t>
  </si>
  <si>
    <t>Abuso nel ricorso agli affidamenti sottosoglia al di fuori delle fattispecie legislativamente indicate e delle casistiche previste dal vigente regolamento comunale.</t>
  </si>
  <si>
    <t>Motivazione dettagliata in fatto  e diritto della  scelta effettuata.</t>
  </si>
  <si>
    <t>Seguire come riferimento  le linee guida ANAC.</t>
  </si>
  <si>
    <t xml:space="preserve"> Prosecuzione attività nel triennio 2017-2019</t>
  </si>
  <si>
    <t>Prosecuzione attività nel triennio 2017-2019</t>
  </si>
  <si>
    <t xml:space="preserve"> Prosecuzione attività nel 2017-2019</t>
  </si>
  <si>
    <t>Prosecuzione attività nel 2017-2019</t>
  </si>
  <si>
    <t xml:space="preserve">Programmazione dei controlli.Coinvolgimento di più soggetti nelle attività di controllo. </t>
  </si>
  <si>
    <t>Coinvolgimento di più soggetti nell'attività. Pubblicazione sul sito web dei tempi medi di pagamento</t>
  </si>
  <si>
    <t>Coinvlgimento di più soggetti nelle attività e nelle procedure di controllo</t>
  </si>
  <si>
    <t>Coinvlgimento di più soggetti nelle attività. Appicazione rigorosa delle norme regolamentari e di accordo decentrato e pubblicazione dei risultati.</t>
  </si>
</sst>
</file>

<file path=xl/styles.xml><?xml version="1.0" encoding="utf-8"?>
<styleSheet xmlns="http://schemas.openxmlformats.org/spreadsheetml/2006/main">
  <fonts count="9">
    <font>
      <sz val="11"/>
      <color indexed="8"/>
      <name val="Calibri"/>
      <charset val="134"/>
    </font>
    <font>
      <sz val="11"/>
      <color indexed="8"/>
      <name val="Calibri"/>
      <family val="2"/>
    </font>
    <font>
      <sz val="10"/>
      <color indexed="8"/>
      <name val="Calibri"/>
      <charset val="134"/>
    </font>
    <font>
      <b/>
      <sz val="11"/>
      <color indexed="8"/>
      <name val="Calibri"/>
      <charset val="134"/>
    </font>
    <font>
      <b/>
      <sz val="12"/>
      <color indexed="8"/>
      <name val="Calibri"/>
      <charset val="134"/>
    </font>
    <font>
      <sz val="11"/>
      <color indexed="8"/>
      <name val="Calibri"/>
      <charset val="134"/>
    </font>
    <font>
      <sz val="11"/>
      <color indexed="8"/>
      <name val="Calibri"/>
      <family val="2"/>
    </font>
    <font>
      <sz val="14"/>
      <color indexed="8"/>
      <name val="Calibri"/>
      <family val="2"/>
    </font>
    <font>
      <sz val="11"/>
      <name val="Calibri"/>
      <family val="2"/>
    </font>
  </fonts>
  <fills count="13">
    <fill>
      <patternFill patternType="none"/>
    </fill>
    <fill>
      <patternFill patternType="gray125"/>
    </fill>
    <fill>
      <patternFill patternType="solid">
        <fgColor indexed="53"/>
        <bgColor indexed="64"/>
      </patternFill>
    </fill>
    <fill>
      <patternFill patternType="solid">
        <fgColor indexed="46"/>
        <bgColor indexed="64"/>
      </patternFill>
    </fill>
    <fill>
      <patternFill patternType="solid">
        <fgColor indexed="47"/>
        <bgColor indexed="64"/>
      </patternFill>
    </fill>
    <fill>
      <patternFill patternType="solid">
        <fgColor indexed="13"/>
        <bgColor indexed="64"/>
      </patternFill>
    </fill>
    <fill>
      <patternFill patternType="solid">
        <fgColor indexed="57"/>
        <bgColor indexed="64"/>
      </patternFill>
    </fill>
    <fill>
      <patternFill patternType="solid">
        <fgColor indexed="23"/>
        <bgColor indexed="64"/>
      </patternFill>
    </fill>
    <fill>
      <patternFill patternType="solid">
        <fgColor indexed="9"/>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alignment vertical="center"/>
    </xf>
    <xf numFmtId="0" fontId="5" fillId="0" borderId="0">
      <alignment vertical="center"/>
    </xf>
  </cellStyleXfs>
  <cellXfs count="197">
    <xf numFmtId="0" fontId="0" fillId="0" borderId="0" xfId="0" applyAlignment="1"/>
    <xf numFmtId="0" fontId="5" fillId="0" borderId="0" xfId="1" applyAlignment="1">
      <alignment wrapText="1"/>
    </xf>
    <xf numFmtId="0" fontId="5" fillId="0" borderId="0" xfId="1" applyNumberFormat="1" applyAlignment="1">
      <alignment textRotation="90" wrapText="1"/>
    </xf>
    <xf numFmtId="0" fontId="5" fillId="2" borderId="1" xfId="1" applyFill="1" applyBorder="1" applyAlignment="1"/>
    <xf numFmtId="0" fontId="5" fillId="0" borderId="2" xfId="1" applyBorder="1" applyAlignment="1">
      <alignment horizontal="left" vertical="top"/>
    </xf>
    <xf numFmtId="0" fontId="5" fillId="0" borderId="1" xfId="1" applyBorder="1" applyAlignment="1">
      <alignment horizontal="left" vertical="top" wrapText="1"/>
    </xf>
    <xf numFmtId="0" fontId="5" fillId="0" borderId="1" xfId="1" applyNumberFormat="1" applyFill="1" applyBorder="1" applyAlignment="1">
      <alignment horizontal="left" vertical="top" textRotation="90" wrapText="1"/>
    </xf>
    <xf numFmtId="0" fontId="5" fillId="0" borderId="1" xfId="1" applyBorder="1" applyAlignment="1">
      <alignment horizontal="right"/>
    </xf>
    <xf numFmtId="0" fontId="5" fillId="0" borderId="3" xfId="1" applyBorder="1" applyAlignment="1">
      <alignment horizontal="left" vertical="top"/>
    </xf>
    <xf numFmtId="0" fontId="5" fillId="0" borderId="1" xfId="1" applyBorder="1" applyAlignment="1">
      <alignment vertical="top" wrapText="1"/>
    </xf>
    <xf numFmtId="0" fontId="5" fillId="0" borderId="1" xfId="1" applyNumberFormat="1" applyBorder="1" applyAlignment="1">
      <alignment horizontal="left" vertical="top" textRotation="90" wrapText="1"/>
    </xf>
    <xf numFmtId="0" fontId="5" fillId="3" borderId="1" xfId="1" applyFill="1" applyBorder="1" applyAlignment="1"/>
    <xf numFmtId="0" fontId="5" fillId="4" borderId="1" xfId="1" applyFill="1" applyBorder="1" applyAlignment="1"/>
    <xf numFmtId="2" fontId="5" fillId="0" borderId="1" xfId="1" applyNumberFormat="1" applyBorder="1" applyAlignment="1">
      <alignment horizontal="right"/>
    </xf>
    <xf numFmtId="2" fontId="5" fillId="0" borderId="1" xfId="1" applyNumberFormat="1" applyBorder="1" applyAlignment="1"/>
    <xf numFmtId="0" fontId="5" fillId="5" borderId="1" xfId="1" applyFill="1" applyBorder="1" applyAlignment="1">
      <alignment horizontal="center"/>
    </xf>
    <xf numFmtId="0" fontId="5" fillId="0" borderId="1" xfId="1" applyFill="1" applyBorder="1" applyAlignment="1">
      <alignment vertical="top" wrapText="1"/>
    </xf>
    <xf numFmtId="0" fontId="5" fillId="0" borderId="1" xfId="1" applyFill="1" applyBorder="1" applyAlignment="1">
      <alignment vertical="top"/>
    </xf>
    <xf numFmtId="0" fontId="5" fillId="0" borderId="1" xfId="1" applyFill="1" applyBorder="1" applyAlignment="1">
      <alignment wrapText="1"/>
    </xf>
    <xf numFmtId="0" fontId="5" fillId="0" borderId="1" xfId="1" applyFill="1" applyBorder="1" applyAlignment="1"/>
    <xf numFmtId="0" fontId="5" fillId="6" borderId="1" xfId="1" applyFill="1" applyBorder="1" applyAlignment="1">
      <alignment horizontal="center"/>
    </xf>
    <xf numFmtId="0" fontId="5" fillId="7" borderId="1" xfId="1" applyFill="1" applyBorder="1" applyAlignment="1"/>
    <xf numFmtId="0" fontId="5" fillId="0" borderId="0" xfId="1" applyNumberFormat="1" applyAlignment="1">
      <alignment horizontal="left" vertical="top" textRotation="90" wrapText="1"/>
    </xf>
    <xf numFmtId="0" fontId="5" fillId="0" borderId="1" xfId="1" applyBorder="1" applyAlignment="1">
      <alignment wrapText="1"/>
    </xf>
    <xf numFmtId="0" fontId="5" fillId="0" borderId="4" xfId="1" applyBorder="1" applyAlignment="1">
      <alignment horizontal="left" vertical="top" wrapText="1"/>
    </xf>
    <xf numFmtId="0" fontId="5" fillId="0" borderId="1" xfId="1" applyBorder="1" applyAlignment="1">
      <alignment horizontal="left" vertical="top"/>
    </xf>
    <xf numFmtId="0" fontId="5" fillId="0" borderId="5" xfId="1" applyBorder="1" applyAlignment="1">
      <alignment horizontal="left" vertical="top" wrapText="1"/>
    </xf>
    <xf numFmtId="0" fontId="5" fillId="0" borderId="0" xfId="1" applyNumberFormat="1" applyAlignment="1">
      <alignment horizontal="left" textRotation="90" wrapText="1"/>
    </xf>
    <xf numFmtId="0" fontId="5" fillId="0" borderId="2" xfId="1" applyBorder="1" applyAlignment="1">
      <alignment horizontal="center" vertical="top"/>
    </xf>
    <xf numFmtId="0" fontId="5" fillId="0" borderId="1" xfId="1" applyFill="1" applyBorder="1" applyAlignment="1">
      <alignment horizontal="left" vertical="top" wrapText="1"/>
    </xf>
    <xf numFmtId="0" fontId="5" fillId="0" borderId="4" xfId="1" applyBorder="1" applyAlignment="1">
      <alignment horizontal="center" vertical="top" wrapText="1"/>
    </xf>
    <xf numFmtId="0" fontId="5" fillId="0" borderId="4" xfId="1" applyNumberFormat="1" applyBorder="1" applyAlignment="1">
      <alignment horizontal="left" vertical="top" textRotation="90" wrapText="1"/>
    </xf>
    <xf numFmtId="0" fontId="5" fillId="0" borderId="2" xfId="1" applyNumberFormat="1" applyBorder="1" applyAlignment="1">
      <alignment horizontal="left" vertical="top" textRotation="90" wrapText="1"/>
    </xf>
    <xf numFmtId="0" fontId="5" fillId="7" borderId="0" xfId="1" applyFill="1" applyAlignment="1"/>
    <xf numFmtId="0" fontId="5" fillId="8" borderId="1" xfId="1" applyFill="1" applyBorder="1" applyAlignment="1">
      <alignment horizontal="left" vertical="top" wrapText="1"/>
    </xf>
    <xf numFmtId="0" fontId="5" fillId="8" borderId="2" xfId="1" applyNumberFormat="1" applyFill="1" applyBorder="1" applyAlignment="1">
      <alignment horizontal="left" vertical="top" textRotation="90" wrapText="1"/>
    </xf>
    <xf numFmtId="0" fontId="5" fillId="0" borderId="6" xfId="1" applyBorder="1" applyAlignment="1">
      <alignment horizontal="left" vertical="top" wrapText="1"/>
    </xf>
    <xf numFmtId="0" fontId="5" fillId="0" borderId="7" xfId="1" applyBorder="1" applyAlignment="1">
      <alignment horizontal="left" vertical="top" wrapText="1"/>
    </xf>
    <xf numFmtId="0" fontId="5" fillId="0" borderId="8" xfId="1" applyBorder="1" applyAlignment="1">
      <alignment horizontal="center" vertical="top" wrapText="1"/>
    </xf>
    <xf numFmtId="0" fontId="5" fillId="0" borderId="9" xfId="1" applyBorder="1" applyAlignment="1">
      <alignment horizontal="center" vertical="top" wrapText="1"/>
    </xf>
    <xf numFmtId="0" fontId="5" fillId="0" borderId="2" xfId="1" applyBorder="1" applyAlignment="1">
      <alignment vertical="top" wrapText="1"/>
    </xf>
    <xf numFmtId="0" fontId="5" fillId="8" borderId="1" xfId="1" applyNumberFormat="1" applyFill="1" applyBorder="1" applyAlignment="1">
      <alignment horizontal="left" vertical="top" textRotation="90" wrapText="1"/>
    </xf>
    <xf numFmtId="0" fontId="5" fillId="0" borderId="1" xfId="1" applyBorder="1" applyAlignment="1">
      <alignment vertical="top"/>
    </xf>
    <xf numFmtId="0" fontId="5" fillId="0" borderId="1" xfId="1" applyBorder="1" applyAlignment="1">
      <alignment horizontal="left" wrapText="1"/>
    </xf>
    <xf numFmtId="0" fontId="5" fillId="8" borderId="1" xfId="1" applyFill="1" applyBorder="1" applyAlignment="1">
      <alignment wrapText="1"/>
    </xf>
    <xf numFmtId="0" fontId="5" fillId="0" borderId="5" xfId="1" applyBorder="1" applyAlignment="1">
      <alignment vertical="top" wrapText="1"/>
    </xf>
    <xf numFmtId="0" fontId="5" fillId="0" borderId="5" xfId="1" applyNumberFormat="1" applyBorder="1" applyAlignment="1">
      <alignment horizontal="left" vertical="top" textRotation="90" wrapText="1"/>
    </xf>
    <xf numFmtId="0" fontId="2" fillId="0" borderId="1" xfId="1" applyFont="1" applyBorder="1" applyAlignment="1">
      <alignment horizontal="left" vertical="top" wrapText="1"/>
    </xf>
    <xf numFmtId="0" fontId="2" fillId="0" borderId="1" xfId="1" applyFont="1" applyBorder="1" applyAlignment="1">
      <alignment vertical="top" wrapText="1"/>
    </xf>
    <xf numFmtId="0" fontId="2" fillId="0" borderId="1" xfId="1" applyFont="1" applyFill="1" applyBorder="1" applyAlignment="1">
      <alignment horizontal="left" vertical="top" wrapText="1"/>
    </xf>
    <xf numFmtId="0" fontId="5" fillId="0" borderId="0" xfId="1" applyFill="1" applyAlignment="1">
      <alignment horizontal="left" vertical="top" wrapText="1"/>
    </xf>
    <xf numFmtId="0" fontId="0" fillId="2" borderId="1" xfId="1" applyFont="1" applyFill="1" applyBorder="1" applyAlignment="1"/>
    <xf numFmtId="0" fontId="5" fillId="0" borderId="6" xfId="1" applyNumberFormat="1" applyBorder="1" applyAlignment="1">
      <alignment horizontal="left" vertical="top" textRotation="90" wrapText="1"/>
    </xf>
    <xf numFmtId="0" fontId="5" fillId="0" borderId="0" xfId="1" applyAlignment="1">
      <alignment vertical="top" wrapText="1"/>
    </xf>
    <xf numFmtId="0" fontId="5" fillId="0" borderId="1" xfId="1" applyNumberFormat="1" applyBorder="1" applyAlignment="1">
      <alignment vertical="top" wrapText="1"/>
    </xf>
    <xf numFmtId="0" fontId="5" fillId="9" borderId="1" xfId="1" applyFill="1" applyBorder="1" applyAlignment="1"/>
    <xf numFmtId="0" fontId="5" fillId="0" borderId="2" xfId="1" applyBorder="1" applyAlignment="1">
      <alignment horizontal="left" vertical="top" wrapText="1"/>
    </xf>
    <xf numFmtId="0" fontId="0" fillId="0" borderId="1" xfId="1" applyFont="1" applyBorder="1" applyAlignment="1">
      <alignment wrapText="1"/>
    </xf>
    <xf numFmtId="0" fontId="0" fillId="0" borderId="2" xfId="1" applyFont="1" applyBorder="1" applyAlignment="1">
      <alignment horizontal="left" vertical="top" wrapText="1"/>
    </xf>
    <xf numFmtId="0" fontId="0" fillId="0" borderId="1" xfId="1" applyFont="1" applyBorder="1" applyAlignment="1">
      <alignment vertical="top" wrapText="1"/>
    </xf>
    <xf numFmtId="0" fontId="0" fillId="0" borderId="1" xfId="1" applyFont="1" applyFill="1" applyBorder="1" applyAlignment="1">
      <alignment wrapText="1"/>
    </xf>
    <xf numFmtId="0" fontId="6" fillId="0" borderId="1" xfId="1" applyFont="1" applyFill="1" applyBorder="1" applyAlignment="1">
      <alignment horizontal="left" vertical="top" wrapText="1"/>
    </xf>
    <xf numFmtId="0" fontId="6" fillId="0" borderId="1" xfId="1" applyFont="1" applyFill="1" applyBorder="1" applyAlignment="1">
      <alignment wrapText="1"/>
    </xf>
    <xf numFmtId="0" fontId="6" fillId="0" borderId="0" xfId="1" applyFont="1" applyAlignment="1">
      <alignment wrapText="1"/>
    </xf>
    <xf numFmtId="0" fontId="6" fillId="0" borderId="0" xfId="0" applyFont="1" applyAlignment="1">
      <alignment wrapText="1"/>
    </xf>
    <xf numFmtId="0" fontId="5" fillId="0" borderId="4" xfId="1" applyBorder="1" applyAlignment="1">
      <alignment horizontal="left" vertical="top"/>
    </xf>
    <xf numFmtId="0" fontId="0" fillId="0" borderId="4" xfId="1" applyNumberFormat="1" applyFont="1" applyBorder="1" applyAlignment="1">
      <alignment horizontal="left" vertical="top" textRotation="90" wrapText="1"/>
    </xf>
    <xf numFmtId="0" fontId="5" fillId="0" borderId="1" xfId="1" applyNumberFormat="1" applyBorder="1" applyAlignment="1">
      <alignment vertical="top" textRotation="90" wrapText="1"/>
    </xf>
    <xf numFmtId="0" fontId="6" fillId="0" borderId="1" xfId="1" applyFont="1" applyBorder="1" applyAlignment="1">
      <alignment horizontal="center" vertical="top" wrapText="1"/>
    </xf>
    <xf numFmtId="0" fontId="6" fillId="0" borderId="1" xfId="1" applyFont="1" applyBorder="1" applyAlignment="1">
      <alignment vertical="top" wrapText="1"/>
    </xf>
    <xf numFmtId="0" fontId="6" fillId="0" borderId="4" xfId="1" applyFont="1" applyBorder="1" applyAlignment="1">
      <alignment vertical="top" wrapText="1"/>
    </xf>
    <xf numFmtId="0" fontId="5" fillId="0" borderId="1" xfId="1" applyNumberFormat="1" applyFill="1" applyBorder="1" applyAlignment="1">
      <alignment horizontal="left" vertical="top"/>
    </xf>
    <xf numFmtId="0" fontId="6" fillId="0" borderId="1" xfId="1" applyNumberFormat="1" applyFont="1" applyFill="1" applyBorder="1" applyAlignment="1">
      <alignment horizontal="left" vertical="top" wrapText="1"/>
    </xf>
    <xf numFmtId="0" fontId="0" fillId="0" borderId="1" xfId="1" applyFont="1" applyBorder="1" applyAlignment="1">
      <alignment horizontal="left" vertical="top" wrapText="1"/>
    </xf>
    <xf numFmtId="0" fontId="0" fillId="0" borderId="0" xfId="0" applyFill="1" applyAlignment="1"/>
    <xf numFmtId="0" fontId="0" fillId="0" borderId="1" xfId="1" applyFont="1" applyFill="1" applyBorder="1" applyAlignment="1">
      <alignment horizontal="center" wrapText="1"/>
    </xf>
    <xf numFmtId="0" fontId="0" fillId="0" borderId="1" xfId="1" applyNumberFormat="1" applyFont="1" applyFill="1" applyBorder="1" applyAlignment="1">
      <alignment horizontal="left" textRotation="90" wrapText="1"/>
    </xf>
    <xf numFmtId="0" fontId="0" fillId="0" borderId="1" xfId="1" applyFont="1" applyBorder="1" applyAlignment="1">
      <alignment horizontal="center" vertical="top" wrapText="1"/>
    </xf>
    <xf numFmtId="0" fontId="0" fillId="0" borderId="1" xfId="1" applyNumberFormat="1" applyFont="1" applyFill="1" applyBorder="1" applyAlignment="1">
      <alignment horizontal="left" vertical="top" textRotation="90" wrapText="1"/>
    </xf>
    <xf numFmtId="0" fontId="6" fillId="0" borderId="2" xfId="1" applyFont="1" applyBorder="1" applyAlignment="1">
      <alignment vertical="top" wrapText="1"/>
    </xf>
    <xf numFmtId="0" fontId="5" fillId="0" borderId="3" xfId="1" applyBorder="1" applyAlignment="1">
      <alignment vertical="top" wrapText="1"/>
    </xf>
    <xf numFmtId="0" fontId="0" fillId="0" borderId="1" xfId="1" applyNumberFormat="1" applyFont="1" applyFill="1" applyBorder="1" applyAlignment="1">
      <alignment horizontal="center" vertical="top" textRotation="90" wrapText="1"/>
    </xf>
    <xf numFmtId="0" fontId="0" fillId="0" borderId="1" xfId="1" applyFont="1" applyFill="1" applyBorder="1" applyAlignment="1">
      <alignment vertical="top" wrapText="1"/>
    </xf>
    <xf numFmtId="0" fontId="6" fillId="0" borderId="3" xfId="1" applyFont="1" applyBorder="1" applyAlignment="1">
      <alignment vertical="top" wrapText="1"/>
    </xf>
    <xf numFmtId="0" fontId="0" fillId="0" borderId="5" xfId="1" applyFont="1" applyBorder="1" applyAlignment="1">
      <alignment horizontal="left" vertical="top" wrapText="1"/>
    </xf>
    <xf numFmtId="0" fontId="5" fillId="10" borderId="1" xfId="1" applyFill="1" applyBorder="1" applyAlignment="1"/>
    <xf numFmtId="0" fontId="5" fillId="10" borderId="1" xfId="1" applyFill="1" applyBorder="1" applyAlignment="1">
      <alignment wrapText="1"/>
    </xf>
    <xf numFmtId="0" fontId="0" fillId="0" borderId="1" xfId="0" applyBorder="1" applyAlignment="1">
      <alignment horizontal="center" vertical="top"/>
    </xf>
    <xf numFmtId="0" fontId="0" fillId="0" borderId="1" xfId="1" applyFont="1" applyFill="1" applyBorder="1" applyAlignment="1">
      <alignment horizontal="center" vertical="top" wrapText="1"/>
    </xf>
    <xf numFmtId="0" fontId="0" fillId="0" borderId="1" xfId="1" applyFont="1" applyFill="1" applyBorder="1" applyAlignment="1">
      <alignment horizontal="left" vertical="top" wrapText="1"/>
    </xf>
    <xf numFmtId="0" fontId="0" fillId="0" borderId="0" xfId="1" applyFont="1" applyAlignment="1">
      <alignment wrapText="1"/>
    </xf>
    <xf numFmtId="0" fontId="5" fillId="10" borderId="1" xfId="1" applyFill="1" applyBorder="1" applyAlignment="1">
      <alignment vertical="top" wrapText="1"/>
    </xf>
    <xf numFmtId="0" fontId="5" fillId="10" borderId="1" xfId="1" applyFill="1" applyBorder="1" applyAlignment="1">
      <alignment vertical="top"/>
    </xf>
    <xf numFmtId="0" fontId="5" fillId="9" borderId="1" xfId="1" applyFill="1" applyBorder="1" applyAlignment="1">
      <alignment vertical="top" wrapText="1"/>
    </xf>
    <xf numFmtId="0" fontId="5" fillId="9" borderId="1" xfId="1" applyFill="1" applyBorder="1" applyAlignment="1">
      <alignment wrapText="1"/>
    </xf>
    <xf numFmtId="0" fontId="5" fillId="9" borderId="1" xfId="1" applyFill="1" applyBorder="1" applyAlignment="1">
      <alignment vertical="top"/>
    </xf>
    <xf numFmtId="0" fontId="5" fillId="11" borderId="1" xfId="1" applyFill="1" applyBorder="1" applyAlignment="1">
      <alignment horizontal="center"/>
    </xf>
    <xf numFmtId="0" fontId="5" fillId="0" borderId="1" xfId="1" applyFont="1" applyFill="1" applyBorder="1" applyAlignment="1">
      <alignment wrapText="1"/>
    </xf>
    <xf numFmtId="0" fontId="0" fillId="0" borderId="1" xfId="1" applyFont="1" applyBorder="1" applyAlignment="1">
      <alignment horizontal="right"/>
    </xf>
    <xf numFmtId="0" fontId="8" fillId="11" borderId="1" xfId="1" applyFont="1" applyFill="1" applyBorder="1" applyAlignment="1">
      <alignment horizontal="center"/>
    </xf>
    <xf numFmtId="0" fontId="1" fillId="0" borderId="1" xfId="1" applyFont="1" applyFill="1" applyBorder="1" applyAlignment="1">
      <alignment wrapText="1"/>
    </xf>
    <xf numFmtId="0" fontId="1" fillId="12" borderId="1" xfId="1" applyFont="1" applyFill="1" applyBorder="1" applyAlignment="1">
      <alignment vertical="top" wrapText="1"/>
    </xf>
    <xf numFmtId="0" fontId="1" fillId="12" borderId="1" xfId="1" applyFont="1" applyFill="1" applyBorder="1" applyAlignment="1">
      <alignment wrapText="1"/>
    </xf>
    <xf numFmtId="0" fontId="5" fillId="2" borderId="1" xfId="1" applyFill="1" applyBorder="1" applyAlignment="1">
      <alignment horizontal="center"/>
    </xf>
    <xf numFmtId="0" fontId="5" fillId="3" borderId="1" xfId="1" applyFill="1" applyBorder="1" applyAlignment="1">
      <alignment horizontal="center"/>
    </xf>
    <xf numFmtId="0" fontId="5" fillId="4" borderId="1" xfId="1" applyFill="1" applyBorder="1" applyAlignment="1">
      <alignment horizontal="center" wrapText="1"/>
    </xf>
    <xf numFmtId="0" fontId="5" fillId="6" borderId="11" xfId="1" applyFill="1" applyBorder="1" applyAlignment="1"/>
    <xf numFmtId="0" fontId="5" fillId="6" borderId="5" xfId="1" applyFill="1" applyBorder="1" applyAlignment="1"/>
    <xf numFmtId="0" fontId="5" fillId="6" borderId="11" xfId="1" applyFill="1" applyBorder="1" applyAlignment="1">
      <alignment wrapText="1"/>
    </xf>
    <xf numFmtId="0" fontId="5" fillId="6" borderId="12" xfId="1" applyNumberFormat="1" applyFill="1" applyBorder="1" applyAlignment="1">
      <alignment horizontal="left" textRotation="90" wrapText="1"/>
    </xf>
    <xf numFmtId="0" fontId="5" fillId="6" borderId="5" xfId="1" applyFill="1" applyBorder="1" applyAlignment="1">
      <alignment wrapText="1"/>
    </xf>
    <xf numFmtId="0" fontId="5" fillId="6" borderId="11" xfId="1" applyFill="1" applyBorder="1" applyAlignment="1">
      <alignment horizontal="center" wrapText="1"/>
    </xf>
    <xf numFmtId="0" fontId="5" fillId="0" borderId="5" xfId="1" applyBorder="1" applyAlignment="1"/>
    <xf numFmtId="0" fontId="5" fillId="0" borderId="2" xfId="1" applyBorder="1" applyAlignment="1">
      <alignment horizontal="left" vertical="top" wrapText="1"/>
    </xf>
    <xf numFmtId="0" fontId="5" fillId="0" borderId="4" xfId="1" applyBorder="1" applyAlignment="1">
      <alignment horizontal="left" vertical="top" wrapText="1"/>
    </xf>
    <xf numFmtId="0" fontId="5" fillId="0" borderId="2" xfId="1" applyNumberFormat="1" applyBorder="1" applyAlignment="1">
      <alignment horizontal="left" vertical="top" textRotation="90" wrapText="1"/>
    </xf>
    <xf numFmtId="0" fontId="0" fillId="6" borderId="1" xfId="1" applyFont="1" applyFill="1" applyBorder="1" applyAlignment="1">
      <alignment horizontal="left" vertical="top" wrapText="1"/>
    </xf>
    <xf numFmtId="0" fontId="5" fillId="6" borderId="1" xfId="1" applyFill="1" applyBorder="1" applyAlignment="1">
      <alignment horizontal="left" vertical="top" wrapText="1"/>
    </xf>
    <xf numFmtId="0" fontId="5" fillId="6" borderId="1" xfId="1" applyNumberFormat="1" applyFill="1" applyBorder="1" applyAlignment="1">
      <alignment horizontal="left" vertical="top" textRotation="90" wrapText="1"/>
    </xf>
    <xf numFmtId="0" fontId="5" fillId="6" borderId="1" xfId="1" applyFill="1" applyBorder="1" applyAlignment="1">
      <alignment horizontal="center" wrapText="1"/>
    </xf>
    <xf numFmtId="0" fontId="5" fillId="0" borderId="3" xfId="1" applyBorder="1" applyAlignment="1">
      <alignment horizontal="left" vertical="top" wrapText="1"/>
    </xf>
    <xf numFmtId="0" fontId="5" fillId="0" borderId="2" xfId="1" applyBorder="1" applyAlignment="1">
      <alignment horizontal="center" vertical="top" wrapText="1"/>
    </xf>
    <xf numFmtId="0" fontId="5" fillId="0" borderId="3" xfId="1" applyBorder="1" applyAlignment="1">
      <alignment horizontal="center" vertical="top" wrapText="1"/>
    </xf>
    <xf numFmtId="0" fontId="5" fillId="0" borderId="4" xfId="1" applyBorder="1" applyAlignment="1">
      <alignment horizontal="center" vertical="top" wrapText="1"/>
    </xf>
    <xf numFmtId="0" fontId="5" fillId="0" borderId="2" xfId="1" applyBorder="1" applyAlignment="1">
      <alignment horizontal="center" vertical="top"/>
    </xf>
    <xf numFmtId="0" fontId="5" fillId="0" borderId="3" xfId="1" applyBorder="1" applyAlignment="1">
      <alignment horizontal="center" vertical="top"/>
    </xf>
    <xf numFmtId="0" fontId="5" fillId="0" borderId="4" xfId="1" applyBorder="1" applyAlignment="1">
      <alignment horizontal="center" vertical="top"/>
    </xf>
    <xf numFmtId="0" fontId="5" fillId="0" borderId="1" xfId="1" applyNumberFormat="1" applyBorder="1" applyAlignment="1">
      <alignment horizontal="left" vertical="top" textRotation="90" wrapText="1"/>
    </xf>
    <xf numFmtId="0" fontId="5" fillId="0" borderId="1" xfId="1" applyBorder="1" applyAlignment="1">
      <alignment horizontal="center" vertical="top"/>
    </xf>
    <xf numFmtId="0" fontId="5" fillId="0" borderId="6" xfId="1" applyBorder="1" applyAlignment="1">
      <alignment horizontal="left" vertical="top" wrapText="1"/>
    </xf>
    <xf numFmtId="0" fontId="5" fillId="0" borderId="10" xfId="1" applyBorder="1" applyAlignment="1">
      <alignment horizontal="left" vertical="top" wrapText="1"/>
    </xf>
    <xf numFmtId="0" fontId="5" fillId="0" borderId="7" xfId="1" applyBorder="1" applyAlignment="1">
      <alignment horizontal="left" vertical="top" wrapText="1"/>
    </xf>
    <xf numFmtId="0" fontId="5" fillId="6" borderId="11" xfId="1" applyFill="1" applyBorder="1" applyAlignment="1">
      <alignment horizontal="left" wrapText="1"/>
    </xf>
    <xf numFmtId="0" fontId="5" fillId="6" borderId="5" xfId="1" applyFill="1" applyBorder="1" applyAlignment="1">
      <alignment horizontal="left" wrapText="1"/>
    </xf>
    <xf numFmtId="0" fontId="0" fillId="0" borderId="2" xfId="1" applyFont="1" applyBorder="1" applyAlignment="1">
      <alignment horizontal="center" vertical="top" wrapText="1"/>
    </xf>
    <xf numFmtId="0" fontId="0" fillId="0" borderId="2" xfId="1" applyFont="1" applyFill="1" applyBorder="1" applyAlignment="1">
      <alignment horizontal="left" vertical="top" wrapText="1"/>
    </xf>
    <xf numFmtId="0" fontId="5" fillId="0" borderId="2" xfId="1" applyFill="1" applyBorder="1" applyAlignment="1">
      <alignment horizontal="left" vertical="top" wrapText="1"/>
    </xf>
    <xf numFmtId="0" fontId="0" fillId="0" borderId="1" xfId="1" applyFont="1" applyBorder="1" applyAlignment="1">
      <alignment horizontal="center" vertical="top" wrapText="1"/>
    </xf>
    <xf numFmtId="0" fontId="0" fillId="0" borderId="2" xfId="1" applyFont="1" applyBorder="1" applyAlignment="1">
      <alignment horizontal="left" vertical="top" wrapText="1"/>
    </xf>
    <xf numFmtId="0" fontId="5" fillId="0" borderId="2" xfId="1" applyBorder="1" applyAlignment="1">
      <alignment horizontal="left" vertical="top"/>
    </xf>
    <xf numFmtId="0" fontId="5" fillId="0" borderId="3" xfId="1" applyBorder="1" applyAlignment="1">
      <alignment horizontal="left" vertical="top"/>
    </xf>
    <xf numFmtId="0" fontId="5" fillId="0" borderId="4" xfId="1" applyBorder="1" applyAlignment="1">
      <alignment horizontal="left" vertical="top"/>
    </xf>
    <xf numFmtId="0" fontId="5" fillId="8" borderId="2" xfId="1" applyFill="1" applyBorder="1" applyAlignment="1">
      <alignment horizontal="center" vertical="top"/>
    </xf>
    <xf numFmtId="0" fontId="5" fillId="8" borderId="3" xfId="1" applyFill="1" applyBorder="1" applyAlignment="1">
      <alignment horizontal="center" vertical="top"/>
    </xf>
    <xf numFmtId="0" fontId="5" fillId="8" borderId="4" xfId="1" applyFill="1" applyBorder="1" applyAlignment="1">
      <alignment horizontal="center" vertical="top"/>
    </xf>
    <xf numFmtId="0" fontId="5" fillId="8" borderId="2" xfId="1" applyFill="1" applyBorder="1" applyAlignment="1">
      <alignment horizontal="left" vertical="top" wrapText="1"/>
    </xf>
    <xf numFmtId="0" fontId="5" fillId="8" borderId="3" xfId="1" applyFill="1" applyBorder="1" applyAlignment="1">
      <alignment horizontal="left" vertical="top" wrapText="1"/>
    </xf>
    <xf numFmtId="0" fontId="5" fillId="8" borderId="4" xfId="1" applyFill="1" applyBorder="1" applyAlignment="1">
      <alignment horizontal="left" vertical="top" wrapText="1"/>
    </xf>
    <xf numFmtId="0" fontId="5" fillId="0" borderId="1" xfId="1" applyBorder="1" applyAlignment="1">
      <alignment horizontal="left" vertical="top" wrapText="1"/>
    </xf>
    <xf numFmtId="0" fontId="6" fillId="0" borderId="2" xfId="1" applyFont="1" applyBorder="1" applyAlignment="1">
      <alignment horizontal="left" vertical="top" wrapText="1"/>
    </xf>
    <xf numFmtId="0" fontId="5" fillId="8" borderId="1" xfId="1" applyFill="1" applyBorder="1" applyAlignment="1">
      <alignment horizontal="center" vertical="top" wrapText="1"/>
    </xf>
    <xf numFmtId="0" fontId="5" fillId="8" borderId="1" xfId="1" applyNumberFormat="1" applyFill="1" applyBorder="1" applyAlignment="1">
      <alignment horizontal="left" vertical="top" textRotation="90" wrapText="1"/>
    </xf>
    <xf numFmtId="0" fontId="5" fillId="0" borderId="13" xfId="1" applyBorder="1" applyAlignment="1">
      <alignment horizontal="center" vertical="top" wrapText="1"/>
    </xf>
    <xf numFmtId="0" fontId="5" fillId="0" borderId="8" xfId="1" applyBorder="1" applyAlignment="1">
      <alignment horizontal="center" vertical="top" wrapText="1"/>
    </xf>
    <xf numFmtId="0" fontId="6" fillId="8" borderId="1" xfId="1" applyFont="1" applyFill="1" applyBorder="1" applyAlignment="1">
      <alignment horizontal="left" vertical="top" wrapText="1"/>
    </xf>
    <xf numFmtId="0" fontId="5" fillId="8" borderId="1" xfId="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ill="1" applyBorder="1" applyAlignment="1">
      <alignment horizontal="left" vertical="top" wrapText="1"/>
    </xf>
    <xf numFmtId="0" fontId="5" fillId="6" borderId="5" xfId="1" applyFill="1" applyBorder="1" applyAlignment="1">
      <alignment horizontal="center" wrapText="1"/>
    </xf>
    <xf numFmtId="0" fontId="5" fillId="0" borderId="2" xfId="1" applyNumberFormat="1" applyBorder="1" applyAlignment="1">
      <alignment horizontal="center" vertical="top"/>
    </xf>
    <xf numFmtId="0" fontId="5" fillId="0" borderId="3" xfId="1" applyNumberFormat="1" applyBorder="1" applyAlignment="1">
      <alignment horizontal="center" vertical="top"/>
    </xf>
    <xf numFmtId="0" fontId="5" fillId="0" borderId="4" xfId="1" applyNumberFormat="1" applyBorder="1" applyAlignment="1">
      <alignment horizontal="center" vertical="top"/>
    </xf>
    <xf numFmtId="0" fontId="5" fillId="0" borderId="2" xfId="1" applyNumberFormat="1" applyBorder="1" applyAlignment="1">
      <alignment horizontal="left" vertical="top"/>
    </xf>
    <xf numFmtId="0" fontId="5" fillId="0" borderId="3" xfId="1" applyNumberFormat="1" applyBorder="1" applyAlignment="1">
      <alignment horizontal="left" vertical="top"/>
    </xf>
    <xf numFmtId="0" fontId="5" fillId="0" borderId="1" xfId="1" applyNumberFormat="1" applyBorder="1" applyAlignment="1">
      <alignment horizontal="left" vertical="top"/>
    </xf>
    <xf numFmtId="0" fontId="5" fillId="0" borderId="2" xfId="1" applyNumberFormat="1" applyBorder="1" applyAlignment="1">
      <alignment horizontal="center" vertical="top" textRotation="90" wrapText="1"/>
    </xf>
    <xf numFmtId="0" fontId="5" fillId="0" borderId="3" xfId="1" applyNumberFormat="1" applyBorder="1" applyAlignment="1">
      <alignment horizontal="center" vertical="top" textRotation="90" wrapText="1"/>
    </xf>
    <xf numFmtId="0" fontId="5" fillId="0" borderId="4" xfId="1" applyNumberFormat="1" applyBorder="1" applyAlignment="1">
      <alignment horizontal="center" vertical="top" textRotation="90" wrapText="1"/>
    </xf>
    <xf numFmtId="0" fontId="6" fillId="0" borderId="2" xfId="1" applyFont="1" applyBorder="1" applyAlignment="1">
      <alignment horizontal="center" vertical="top" wrapText="1"/>
    </xf>
    <xf numFmtId="0" fontId="6" fillId="6" borderId="1" xfId="1" applyFont="1" applyFill="1" applyBorder="1" applyAlignment="1">
      <alignment horizontal="left" vertical="top" wrapText="1"/>
    </xf>
    <xf numFmtId="0" fontId="5" fillId="6" borderId="12" xfId="1" applyNumberFormat="1" applyFill="1" applyBorder="1" applyAlignment="1">
      <alignment horizontal="left" vertical="top" textRotation="90" wrapText="1"/>
    </xf>
    <xf numFmtId="0" fontId="6" fillId="0" borderId="1" xfId="1" applyFont="1" applyBorder="1" applyAlignment="1">
      <alignment horizontal="left" vertical="top" wrapText="1"/>
    </xf>
    <xf numFmtId="0" fontId="5" fillId="3" borderId="12" xfId="1" applyFill="1" applyBorder="1" applyAlignment="1">
      <alignment horizontal="center"/>
    </xf>
    <xf numFmtId="0" fontId="5" fillId="3" borderId="5" xfId="1" applyFill="1" applyBorder="1" applyAlignment="1">
      <alignment horizontal="center"/>
    </xf>
    <xf numFmtId="0" fontId="5" fillId="4" borderId="11" xfId="1" applyFill="1" applyBorder="1" applyAlignment="1">
      <alignment horizontal="center" wrapText="1"/>
    </xf>
    <xf numFmtId="0" fontId="5" fillId="4" borderId="5" xfId="1" applyFill="1" applyBorder="1" applyAlignment="1">
      <alignment horizontal="center" wrapText="1"/>
    </xf>
    <xf numFmtId="0" fontId="5" fillId="0" borderId="1" xfId="1" applyNumberFormat="1" applyFill="1" applyBorder="1" applyAlignment="1">
      <alignment horizontal="left" vertical="top"/>
    </xf>
    <xf numFmtId="0" fontId="6" fillId="0" borderId="1" xfId="1" applyNumberFormat="1" applyFont="1" applyFill="1" applyBorder="1" applyAlignment="1">
      <alignment horizontal="left" vertical="top" wrapText="1"/>
    </xf>
    <xf numFmtId="0" fontId="5" fillId="0" borderId="1" xfId="1" applyNumberFormat="1" applyFill="1" applyBorder="1" applyAlignment="1">
      <alignment horizontal="left" vertical="top" wrapText="1"/>
    </xf>
    <xf numFmtId="0" fontId="6" fillId="6" borderId="11" xfId="1" applyFont="1" applyFill="1" applyBorder="1" applyAlignment="1">
      <alignment horizontal="left" vertical="top" wrapText="1"/>
    </xf>
    <xf numFmtId="0" fontId="5" fillId="6" borderId="12" xfId="1" applyFill="1" applyBorder="1" applyAlignment="1">
      <alignment horizontal="left" vertical="top" wrapText="1"/>
    </xf>
    <xf numFmtId="0" fontId="5" fillId="6" borderId="5" xfId="1" applyFill="1" applyBorder="1" applyAlignment="1">
      <alignment horizontal="left" vertical="top" wrapText="1"/>
    </xf>
    <xf numFmtId="0" fontId="5" fillId="2" borderId="8" xfId="1" applyFill="1" applyBorder="1" applyAlignment="1">
      <alignment horizontal="center"/>
    </xf>
    <xf numFmtId="0" fontId="5" fillId="2" borderId="9" xfId="1" applyFill="1" applyBorder="1" applyAlignment="1">
      <alignment horizontal="center"/>
    </xf>
    <xf numFmtId="0" fontId="0" fillId="0" borderId="4" xfId="1" applyFont="1" applyBorder="1" applyAlignment="1">
      <alignment horizontal="left" vertical="top" wrapText="1"/>
    </xf>
    <xf numFmtId="0" fontId="0" fillId="0" borderId="6" xfId="1" applyFont="1" applyBorder="1" applyAlignment="1">
      <alignment horizontal="center" vertical="top" wrapText="1"/>
    </xf>
    <xf numFmtId="0" fontId="0" fillId="0" borderId="7" xfId="1" applyFont="1" applyBorder="1" applyAlignment="1">
      <alignment horizontal="center" vertical="top" wrapText="1"/>
    </xf>
    <xf numFmtId="0" fontId="0" fillId="0" borderId="2" xfId="1" applyNumberFormat="1" applyFont="1" applyFill="1" applyBorder="1" applyAlignment="1">
      <alignment horizontal="center" vertical="top" textRotation="90" wrapText="1"/>
    </xf>
    <xf numFmtId="0" fontId="0" fillId="0" borderId="4" xfId="1" applyNumberFormat="1" applyFont="1" applyFill="1" applyBorder="1" applyAlignment="1">
      <alignment horizontal="center" vertical="top" textRotation="90" wrapText="1"/>
    </xf>
    <xf numFmtId="0" fontId="0" fillId="0" borderId="4" xfId="1" applyFont="1" applyBorder="1" applyAlignment="1">
      <alignment horizontal="center" vertical="top" wrapText="1"/>
    </xf>
    <xf numFmtId="0" fontId="5" fillId="0" borderId="2" xfId="1" applyNumberFormat="1" applyFill="1" applyBorder="1" applyAlignment="1">
      <alignment horizontal="center" vertical="top"/>
    </xf>
    <xf numFmtId="0" fontId="5" fillId="0" borderId="3" xfId="1" applyNumberFormat="1" applyFill="1" applyBorder="1" applyAlignment="1">
      <alignment horizontal="center" vertical="top"/>
    </xf>
    <xf numFmtId="0" fontId="5" fillId="0" borderId="4" xfId="1" applyNumberFormat="1" applyFill="1" applyBorder="1" applyAlignment="1">
      <alignment horizontal="center" vertical="top"/>
    </xf>
    <xf numFmtId="0" fontId="6" fillId="0" borderId="2" xfId="1" applyNumberFormat="1" applyFont="1" applyFill="1" applyBorder="1" applyAlignment="1">
      <alignment horizontal="left" vertical="top" wrapText="1"/>
    </xf>
    <xf numFmtId="0" fontId="6" fillId="0" borderId="3" xfId="1" applyNumberFormat="1"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0" fillId="6" borderId="11" xfId="1" applyFont="1" applyFill="1" applyBorder="1" applyAlignment="1">
      <alignment horizontal="center" wrapText="1"/>
    </xf>
  </cellXfs>
  <cellStyles count="2">
    <cellStyle name="Normale" xfId="0" builtinId="0"/>
    <cellStyle name="Normale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2257425</xdr:colOff>
      <xdr:row>11</xdr:row>
      <xdr:rowOff>933450</xdr:rowOff>
    </xdr:from>
    <xdr:ext cx="184731" cy="264560"/>
    <xdr:sp macro="" textlink="">
      <xdr:nvSpPr>
        <xdr:cNvPr id="2" name="CasellaDiTesto 1"/>
        <xdr:cNvSpPr txBox="1"/>
      </xdr:nvSpPr>
      <xdr:spPr>
        <a:xfrm>
          <a:off x="6324600" y="11182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it-IT"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W18"/>
  <sheetViews>
    <sheetView view="pageLayout" topLeftCell="A12" zoomScaleNormal="75" workbookViewId="0">
      <selection activeCell="W17" sqref="W17"/>
    </sheetView>
  </sheetViews>
  <sheetFormatPr defaultColWidth="9" defaultRowHeight="15"/>
  <cols>
    <col min="1" max="1" width="4.5703125" customWidth="1"/>
    <col min="2" max="2" width="19" style="1" customWidth="1"/>
    <col min="3" max="3" width="4.85546875" style="1" customWidth="1"/>
    <col min="4" max="4" width="4.85546875" style="27"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1.28515625" customWidth="1"/>
  </cols>
  <sheetData>
    <row r="1" spans="1:23" ht="45.75" customHeight="1">
      <c r="B1" s="90" t="s">
        <v>533</v>
      </c>
      <c r="G1" s="63" t="s">
        <v>534</v>
      </c>
      <c r="V1" s="64" t="s">
        <v>410</v>
      </c>
    </row>
    <row r="2" spans="1:23" ht="66" customHeight="1">
      <c r="A2" s="116" t="s">
        <v>402</v>
      </c>
      <c r="B2" s="117"/>
      <c r="C2" s="117"/>
      <c r="D2" s="118"/>
      <c r="E2" s="117"/>
      <c r="F2" s="119" t="s">
        <v>0</v>
      </c>
      <c r="G2" s="119"/>
      <c r="H2" s="103" t="s">
        <v>1</v>
      </c>
      <c r="I2" s="103"/>
      <c r="J2" s="103"/>
      <c r="K2" s="103"/>
      <c r="L2" s="103"/>
      <c r="M2" s="103"/>
      <c r="N2" s="103"/>
      <c r="O2" s="103"/>
      <c r="P2" s="103"/>
      <c r="Q2" s="103"/>
      <c r="R2" s="104"/>
      <c r="S2" s="104"/>
      <c r="T2" s="104"/>
      <c r="U2" s="104"/>
      <c r="V2" s="105" t="s">
        <v>2</v>
      </c>
      <c r="W2" s="105"/>
    </row>
    <row r="3" spans="1:23">
      <c r="A3" s="106" t="s">
        <v>3</v>
      </c>
      <c r="B3" s="107"/>
      <c r="C3" s="108" t="s">
        <v>4</v>
      </c>
      <c r="D3" s="109"/>
      <c r="E3" s="110"/>
      <c r="F3" s="111" t="s">
        <v>5</v>
      </c>
      <c r="G3" s="112"/>
      <c r="H3" s="51"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89.25">
      <c r="A4" s="124">
        <v>1</v>
      </c>
      <c r="B4" s="113" t="s">
        <v>21</v>
      </c>
      <c r="C4" s="36" t="s">
        <v>22</v>
      </c>
      <c r="D4" s="52" t="s">
        <v>23</v>
      </c>
      <c r="E4" s="26" t="s">
        <v>24</v>
      </c>
      <c r="F4" s="5" t="s">
        <v>25</v>
      </c>
      <c r="G4" s="53" t="s">
        <v>26</v>
      </c>
      <c r="H4" s="7">
        <v>4</v>
      </c>
      <c r="I4" s="7">
        <v>5</v>
      </c>
      <c r="J4" s="7">
        <v>1</v>
      </c>
      <c r="K4" s="7">
        <v>5</v>
      </c>
      <c r="L4" s="7">
        <v>1</v>
      </c>
      <c r="M4" s="7">
        <v>4</v>
      </c>
      <c r="N4" s="7">
        <v>3</v>
      </c>
      <c r="O4" s="7">
        <v>1</v>
      </c>
      <c r="P4" s="7">
        <v>1</v>
      </c>
      <c r="Q4" s="7">
        <v>3</v>
      </c>
      <c r="R4" s="13">
        <f t="shared" ref="R4:R10" si="0">ROUNDUP((H4+I4+J4+K4+L4+M4)/6,0)</f>
        <v>4</v>
      </c>
      <c r="S4" s="13">
        <f>ROUNDUP((N4+O4+P4+Q4)/4,0)</f>
        <v>2</v>
      </c>
      <c r="T4" s="13">
        <f>R4*S4</f>
        <v>8</v>
      </c>
      <c r="U4" s="15">
        <f t="shared" ref="U4:U10" si="1">CEILING(T4,1)</f>
        <v>8</v>
      </c>
      <c r="V4" s="47" t="s">
        <v>27</v>
      </c>
      <c r="W4" s="47" t="s">
        <v>546</v>
      </c>
    </row>
    <row r="5" spans="1:23" ht="90">
      <c r="A5" s="125"/>
      <c r="B5" s="120"/>
      <c r="C5" s="121" t="s">
        <v>28</v>
      </c>
      <c r="D5" s="115" t="s">
        <v>23</v>
      </c>
      <c r="E5" s="113" t="s">
        <v>29</v>
      </c>
      <c r="F5" s="26" t="s">
        <v>30</v>
      </c>
      <c r="G5" s="9" t="s">
        <v>31</v>
      </c>
      <c r="H5" s="7">
        <v>2</v>
      </c>
      <c r="I5" s="7">
        <v>5</v>
      </c>
      <c r="J5" s="7">
        <v>1</v>
      </c>
      <c r="K5" s="7">
        <v>5</v>
      </c>
      <c r="L5" s="7">
        <v>1</v>
      </c>
      <c r="M5" s="7">
        <v>5</v>
      </c>
      <c r="N5" s="7">
        <v>3</v>
      </c>
      <c r="O5" s="7">
        <v>1</v>
      </c>
      <c r="P5" s="7">
        <v>1</v>
      </c>
      <c r="Q5" s="7">
        <v>3</v>
      </c>
      <c r="R5" s="13">
        <f t="shared" si="0"/>
        <v>4</v>
      </c>
      <c r="S5" s="13">
        <f>ROUNDUP((N5+O5+P5+Q5)/4,0)</f>
        <v>2</v>
      </c>
      <c r="T5" s="13">
        <f>R5*S5</f>
        <v>8</v>
      </c>
      <c r="U5" s="15">
        <f t="shared" si="1"/>
        <v>8</v>
      </c>
      <c r="V5" s="47" t="s">
        <v>32</v>
      </c>
      <c r="W5" s="47" t="s">
        <v>547</v>
      </c>
    </row>
    <row r="6" spans="1:23" ht="63.75">
      <c r="A6" s="125"/>
      <c r="B6" s="120"/>
      <c r="C6" s="122"/>
      <c r="D6" s="115"/>
      <c r="E6" s="120"/>
      <c r="F6" s="26" t="s">
        <v>33</v>
      </c>
      <c r="G6" s="9" t="s">
        <v>34</v>
      </c>
      <c r="H6" s="7">
        <v>2</v>
      </c>
      <c r="I6" s="7">
        <v>5</v>
      </c>
      <c r="J6" s="7">
        <v>1</v>
      </c>
      <c r="K6" s="7">
        <v>5</v>
      </c>
      <c r="L6" s="7">
        <v>1</v>
      </c>
      <c r="M6" s="7">
        <v>2</v>
      </c>
      <c r="N6" s="7">
        <v>4</v>
      </c>
      <c r="O6" s="7">
        <v>1</v>
      </c>
      <c r="P6" s="7">
        <v>1</v>
      </c>
      <c r="Q6" s="7">
        <v>3</v>
      </c>
      <c r="R6" s="13">
        <f t="shared" si="0"/>
        <v>3</v>
      </c>
      <c r="S6" s="13">
        <f>ROUNDUP((N6+O6+P6+Q6)/4,0)</f>
        <v>3</v>
      </c>
      <c r="T6" s="13">
        <f t="shared" ref="T6:T12" si="2">R6*S6</f>
        <v>9</v>
      </c>
      <c r="U6" s="15">
        <f t="shared" si="1"/>
        <v>9</v>
      </c>
      <c r="V6" s="49" t="s">
        <v>35</v>
      </c>
      <c r="W6" s="47" t="s">
        <v>546</v>
      </c>
    </row>
    <row r="7" spans="1:23" ht="105">
      <c r="A7" s="125"/>
      <c r="B7" s="120"/>
      <c r="C7" s="122"/>
      <c r="D7" s="115"/>
      <c r="E7" s="120"/>
      <c r="F7" s="26" t="s">
        <v>36</v>
      </c>
      <c r="G7" s="54" t="s">
        <v>37</v>
      </c>
      <c r="H7" s="7">
        <v>2</v>
      </c>
      <c r="I7" s="7">
        <v>5</v>
      </c>
      <c r="J7" s="7">
        <v>1</v>
      </c>
      <c r="K7" s="7">
        <v>5</v>
      </c>
      <c r="L7" s="7">
        <v>1</v>
      </c>
      <c r="M7" s="7">
        <v>2</v>
      </c>
      <c r="N7" s="7">
        <v>4</v>
      </c>
      <c r="O7" s="7">
        <v>1</v>
      </c>
      <c r="P7" s="7">
        <v>1</v>
      </c>
      <c r="Q7" s="7">
        <v>3</v>
      </c>
      <c r="R7" s="13">
        <f t="shared" si="0"/>
        <v>3</v>
      </c>
      <c r="S7" s="13">
        <f>ROUNDUP((N7+O7+P7+Q7)/4,0)</f>
        <v>3</v>
      </c>
      <c r="T7" s="13">
        <f t="shared" si="2"/>
        <v>9</v>
      </c>
      <c r="U7" s="15">
        <f t="shared" si="1"/>
        <v>9</v>
      </c>
      <c r="V7" s="49" t="s">
        <v>38</v>
      </c>
      <c r="W7" s="47" t="s">
        <v>546</v>
      </c>
    </row>
    <row r="8" spans="1:23" ht="89.25">
      <c r="A8" s="125"/>
      <c r="B8" s="120"/>
      <c r="C8" s="123"/>
      <c r="D8" s="115"/>
      <c r="E8" s="114"/>
      <c r="F8" s="26" t="s">
        <v>39</v>
      </c>
      <c r="G8" s="9" t="s">
        <v>40</v>
      </c>
      <c r="H8" s="7">
        <v>2</v>
      </c>
      <c r="I8" s="7">
        <v>5</v>
      </c>
      <c r="J8" s="7">
        <v>1</v>
      </c>
      <c r="K8" s="7">
        <v>5</v>
      </c>
      <c r="L8" s="7">
        <v>1</v>
      </c>
      <c r="M8" s="7">
        <v>2</v>
      </c>
      <c r="N8" s="7">
        <v>4</v>
      </c>
      <c r="O8" s="7">
        <v>1</v>
      </c>
      <c r="P8" s="7">
        <v>1</v>
      </c>
      <c r="Q8" s="7">
        <v>3</v>
      </c>
      <c r="R8" s="13">
        <f t="shared" si="0"/>
        <v>3</v>
      </c>
      <c r="S8" s="13">
        <f>ROUNDUP((N8+O8+P8+Q8)/4,0)</f>
        <v>3</v>
      </c>
      <c r="T8" s="13">
        <f t="shared" si="2"/>
        <v>9</v>
      </c>
      <c r="U8" s="15">
        <f t="shared" si="1"/>
        <v>9</v>
      </c>
      <c r="V8" s="47" t="s">
        <v>41</v>
      </c>
      <c r="W8" s="47" t="s">
        <v>546</v>
      </c>
    </row>
    <row r="9" spans="1:23" ht="90">
      <c r="A9" s="125"/>
      <c r="B9" s="120"/>
      <c r="C9" s="113" t="s">
        <v>42</v>
      </c>
      <c r="D9" s="115" t="s">
        <v>23</v>
      </c>
      <c r="E9" s="113" t="s">
        <v>43</v>
      </c>
      <c r="F9" s="26" t="s">
        <v>44</v>
      </c>
      <c r="G9" s="9" t="s">
        <v>45</v>
      </c>
      <c r="H9" s="7">
        <v>2</v>
      </c>
      <c r="I9" s="7">
        <v>5</v>
      </c>
      <c r="J9" s="7">
        <v>1</v>
      </c>
      <c r="K9" s="7">
        <v>5</v>
      </c>
      <c r="L9" s="7">
        <v>1</v>
      </c>
      <c r="M9" s="7">
        <v>2</v>
      </c>
      <c r="N9" s="7">
        <v>4</v>
      </c>
      <c r="O9" s="7">
        <v>1</v>
      </c>
      <c r="P9" s="7">
        <v>1</v>
      </c>
      <c r="Q9" s="7">
        <v>3</v>
      </c>
      <c r="R9" s="13">
        <f t="shared" si="0"/>
        <v>3</v>
      </c>
      <c r="S9" s="13">
        <f t="shared" ref="S9:S18" si="3">ROUNDUP((N9+O9+P9+Q9)/4,0)</f>
        <v>3</v>
      </c>
      <c r="T9" s="13">
        <f t="shared" si="2"/>
        <v>9</v>
      </c>
      <c r="U9" s="15">
        <f t="shared" si="1"/>
        <v>9</v>
      </c>
      <c r="V9" s="47" t="s">
        <v>32</v>
      </c>
      <c r="W9" s="47" t="s">
        <v>546</v>
      </c>
    </row>
    <row r="10" spans="1:23" ht="89.25">
      <c r="A10" s="125"/>
      <c r="B10" s="120"/>
      <c r="C10" s="114"/>
      <c r="D10" s="115"/>
      <c r="E10" s="114"/>
      <c r="F10" s="26" t="s">
        <v>46</v>
      </c>
      <c r="G10" s="9" t="s">
        <v>47</v>
      </c>
      <c r="H10" s="7">
        <v>2</v>
      </c>
      <c r="I10" s="7">
        <v>5</v>
      </c>
      <c r="J10" s="7">
        <v>1</v>
      </c>
      <c r="K10" s="7">
        <v>5</v>
      </c>
      <c r="L10" s="7">
        <v>1</v>
      </c>
      <c r="M10" s="7">
        <v>2</v>
      </c>
      <c r="N10" s="7">
        <v>4</v>
      </c>
      <c r="O10" s="7">
        <v>1</v>
      </c>
      <c r="P10" s="7">
        <v>1</v>
      </c>
      <c r="Q10" s="7">
        <v>3</v>
      </c>
      <c r="R10" s="13">
        <f t="shared" si="0"/>
        <v>3</v>
      </c>
      <c r="S10" s="13">
        <f t="shared" si="3"/>
        <v>3</v>
      </c>
      <c r="T10" s="13">
        <f t="shared" si="2"/>
        <v>9</v>
      </c>
      <c r="U10" s="15">
        <f t="shared" si="1"/>
        <v>9</v>
      </c>
      <c r="V10" s="47" t="s">
        <v>41</v>
      </c>
      <c r="W10" s="47" t="s">
        <v>546</v>
      </c>
    </row>
    <row r="11" spans="1:23" ht="63.75">
      <c r="A11" s="125"/>
      <c r="B11" s="120"/>
      <c r="C11" s="113" t="s">
        <v>48</v>
      </c>
      <c r="D11" s="115" t="s">
        <v>23</v>
      </c>
      <c r="E11" s="113" t="s">
        <v>49</v>
      </c>
      <c r="F11" s="26" t="s">
        <v>50</v>
      </c>
      <c r="G11" s="9" t="s">
        <v>34</v>
      </c>
      <c r="H11" s="7">
        <v>2</v>
      </c>
      <c r="I11" s="7">
        <v>5</v>
      </c>
      <c r="J11" s="7">
        <v>1</v>
      </c>
      <c r="K11" s="7">
        <v>5</v>
      </c>
      <c r="L11" s="7">
        <v>1</v>
      </c>
      <c r="M11" s="7">
        <v>2</v>
      </c>
      <c r="N11" s="7">
        <v>4</v>
      </c>
      <c r="O11" s="7">
        <v>1</v>
      </c>
      <c r="P11" s="7">
        <v>1</v>
      </c>
      <c r="Q11" s="7">
        <v>3</v>
      </c>
      <c r="R11" s="13">
        <f t="shared" ref="R11:R18" si="4">ROUNDUP((H11+I11+J11+K11+L11+M11)/6,0)</f>
        <v>3</v>
      </c>
      <c r="S11" s="13">
        <f t="shared" si="3"/>
        <v>3</v>
      </c>
      <c r="T11" s="13">
        <f t="shared" si="2"/>
        <v>9</v>
      </c>
      <c r="U11" s="15">
        <f t="shared" ref="U11:U18" si="5">CEILING(T11,1)</f>
        <v>9</v>
      </c>
      <c r="V11" s="49" t="s">
        <v>35</v>
      </c>
      <c r="W11" s="47" t="s">
        <v>546</v>
      </c>
    </row>
    <row r="12" spans="1:23" ht="89.25">
      <c r="A12" s="126"/>
      <c r="B12" s="114"/>
      <c r="C12" s="114"/>
      <c r="D12" s="115"/>
      <c r="E12" s="114"/>
      <c r="F12" s="26" t="s">
        <v>51</v>
      </c>
      <c r="G12" s="9" t="s">
        <v>52</v>
      </c>
      <c r="H12" s="7">
        <v>4</v>
      </c>
      <c r="I12" s="7">
        <v>5</v>
      </c>
      <c r="J12" s="7">
        <v>1</v>
      </c>
      <c r="K12" s="7">
        <v>5</v>
      </c>
      <c r="L12" s="7">
        <v>1</v>
      </c>
      <c r="M12" s="7">
        <v>2</v>
      </c>
      <c r="N12" s="7">
        <v>4</v>
      </c>
      <c r="O12" s="7">
        <v>1</v>
      </c>
      <c r="P12" s="7">
        <v>1</v>
      </c>
      <c r="Q12" s="7">
        <v>3</v>
      </c>
      <c r="R12" s="13">
        <f t="shared" si="4"/>
        <v>3</v>
      </c>
      <c r="S12" s="13">
        <f t="shared" si="3"/>
        <v>3</v>
      </c>
      <c r="T12" s="13">
        <f t="shared" si="2"/>
        <v>9</v>
      </c>
      <c r="U12" s="15">
        <f t="shared" si="5"/>
        <v>9</v>
      </c>
      <c r="V12" s="47" t="s">
        <v>41</v>
      </c>
      <c r="W12" s="47" t="s">
        <v>546</v>
      </c>
    </row>
    <row r="13" spans="1:23" ht="114.75">
      <c r="A13" s="128">
        <v>2</v>
      </c>
      <c r="B13" s="129" t="s">
        <v>53</v>
      </c>
      <c r="C13" s="113" t="s">
        <v>54</v>
      </c>
      <c r="D13" s="115" t="s">
        <v>23</v>
      </c>
      <c r="E13" s="113" t="s">
        <v>53</v>
      </c>
      <c r="F13" s="9" t="s">
        <v>55</v>
      </c>
      <c r="G13" s="9" t="s">
        <v>56</v>
      </c>
      <c r="H13" s="7">
        <v>3</v>
      </c>
      <c r="I13" s="7">
        <v>5</v>
      </c>
      <c r="J13" s="7">
        <v>1</v>
      </c>
      <c r="K13" s="7">
        <v>5</v>
      </c>
      <c r="L13" s="7">
        <v>1</v>
      </c>
      <c r="M13" s="7">
        <v>2</v>
      </c>
      <c r="N13" s="7">
        <v>4</v>
      </c>
      <c r="O13" s="7">
        <v>1</v>
      </c>
      <c r="P13" s="7">
        <v>1</v>
      </c>
      <c r="Q13" s="7">
        <v>3</v>
      </c>
      <c r="R13" s="13">
        <f t="shared" si="4"/>
        <v>3</v>
      </c>
      <c r="S13" s="13">
        <f t="shared" si="3"/>
        <v>3</v>
      </c>
      <c r="T13" s="13">
        <f t="shared" ref="T13:T18" si="6">R13*S13</f>
        <v>9</v>
      </c>
      <c r="U13" s="15">
        <f t="shared" si="5"/>
        <v>9</v>
      </c>
      <c r="V13" s="47" t="s">
        <v>57</v>
      </c>
      <c r="W13" s="47" t="s">
        <v>546</v>
      </c>
    </row>
    <row r="14" spans="1:23" ht="63.75">
      <c r="A14" s="128"/>
      <c r="B14" s="130"/>
      <c r="C14" s="120"/>
      <c r="D14" s="115"/>
      <c r="E14" s="120"/>
      <c r="F14" s="9" t="s">
        <v>58</v>
      </c>
      <c r="G14" s="9" t="s">
        <v>59</v>
      </c>
      <c r="H14" s="7">
        <v>2</v>
      </c>
      <c r="I14" s="7">
        <v>5</v>
      </c>
      <c r="J14" s="7">
        <v>1</v>
      </c>
      <c r="K14" s="7">
        <v>5</v>
      </c>
      <c r="L14" s="7">
        <v>1</v>
      </c>
      <c r="M14" s="7">
        <v>2</v>
      </c>
      <c r="N14" s="7">
        <v>4</v>
      </c>
      <c r="O14" s="7">
        <v>1</v>
      </c>
      <c r="P14" s="7">
        <v>1</v>
      </c>
      <c r="Q14" s="7">
        <v>3</v>
      </c>
      <c r="R14" s="13">
        <f t="shared" si="4"/>
        <v>3</v>
      </c>
      <c r="S14" s="13">
        <f t="shared" si="3"/>
        <v>3</v>
      </c>
      <c r="T14" s="13">
        <f t="shared" si="6"/>
        <v>9</v>
      </c>
      <c r="U14" s="15">
        <f t="shared" si="5"/>
        <v>9</v>
      </c>
      <c r="V14" s="49" t="s">
        <v>38</v>
      </c>
      <c r="W14" s="47" t="s">
        <v>546</v>
      </c>
    </row>
    <row r="15" spans="1:23" ht="89.25">
      <c r="A15" s="128"/>
      <c r="B15" s="131"/>
      <c r="C15" s="114"/>
      <c r="D15" s="115"/>
      <c r="E15" s="114"/>
      <c r="F15" s="9" t="s">
        <v>60</v>
      </c>
      <c r="G15" s="9" t="s">
        <v>40</v>
      </c>
      <c r="H15" s="7">
        <v>4</v>
      </c>
      <c r="I15" s="7">
        <v>5</v>
      </c>
      <c r="J15" s="7">
        <v>1</v>
      </c>
      <c r="K15" s="7">
        <v>5</v>
      </c>
      <c r="L15" s="7">
        <v>1</v>
      </c>
      <c r="M15" s="7">
        <v>2</v>
      </c>
      <c r="N15" s="7">
        <v>4</v>
      </c>
      <c r="O15" s="7">
        <v>1</v>
      </c>
      <c r="P15" s="7">
        <v>1</v>
      </c>
      <c r="Q15" s="7">
        <v>3</v>
      </c>
      <c r="R15" s="13">
        <f t="shared" si="4"/>
        <v>3</v>
      </c>
      <c r="S15" s="13">
        <f t="shared" si="3"/>
        <v>3</v>
      </c>
      <c r="T15" s="13">
        <f t="shared" si="6"/>
        <v>9</v>
      </c>
      <c r="U15" s="15">
        <f t="shared" si="5"/>
        <v>9</v>
      </c>
      <c r="V15" s="47" t="s">
        <v>41</v>
      </c>
      <c r="W15" s="47" t="s">
        <v>546</v>
      </c>
    </row>
    <row r="16" spans="1:23" ht="63.75">
      <c r="A16" s="124">
        <v>3</v>
      </c>
      <c r="B16" s="129" t="s">
        <v>61</v>
      </c>
      <c r="C16" s="121" t="s">
        <v>62</v>
      </c>
      <c r="D16" s="127" t="s">
        <v>23</v>
      </c>
      <c r="E16" s="113" t="s">
        <v>63</v>
      </c>
      <c r="F16" s="9" t="s">
        <v>64</v>
      </c>
      <c r="G16" s="9" t="s">
        <v>65</v>
      </c>
      <c r="H16" s="7">
        <v>5</v>
      </c>
      <c r="I16" s="7">
        <v>5</v>
      </c>
      <c r="J16" s="7">
        <v>1</v>
      </c>
      <c r="K16" s="7">
        <v>5</v>
      </c>
      <c r="L16" s="7">
        <v>1</v>
      </c>
      <c r="M16" s="7">
        <v>4</v>
      </c>
      <c r="N16" s="7">
        <v>3</v>
      </c>
      <c r="O16" s="7">
        <v>1</v>
      </c>
      <c r="P16" s="7">
        <v>1</v>
      </c>
      <c r="Q16" s="7">
        <v>3</v>
      </c>
      <c r="R16" s="13">
        <f t="shared" si="4"/>
        <v>4</v>
      </c>
      <c r="S16" s="13">
        <f t="shared" si="3"/>
        <v>2</v>
      </c>
      <c r="T16" s="13">
        <f t="shared" si="6"/>
        <v>8</v>
      </c>
      <c r="U16" s="15">
        <f t="shared" si="5"/>
        <v>8</v>
      </c>
      <c r="V16" s="48" t="s">
        <v>66</v>
      </c>
      <c r="W16" s="47" t="s">
        <v>546</v>
      </c>
    </row>
    <row r="17" spans="1:23" ht="90">
      <c r="A17" s="125"/>
      <c r="B17" s="130"/>
      <c r="C17" s="122"/>
      <c r="D17" s="127"/>
      <c r="E17" s="120"/>
      <c r="F17" s="45" t="s">
        <v>67</v>
      </c>
      <c r="G17" s="9" t="s">
        <v>68</v>
      </c>
      <c r="H17" s="7">
        <v>5</v>
      </c>
      <c r="I17" s="7">
        <v>5</v>
      </c>
      <c r="J17" s="7">
        <v>1</v>
      </c>
      <c r="K17" s="7">
        <v>5</v>
      </c>
      <c r="L17" s="7">
        <v>1</v>
      </c>
      <c r="M17" s="7">
        <v>4</v>
      </c>
      <c r="N17" s="7">
        <v>3</v>
      </c>
      <c r="O17" s="7">
        <v>1</v>
      </c>
      <c r="P17" s="7">
        <v>1</v>
      </c>
      <c r="Q17" s="7">
        <v>3</v>
      </c>
      <c r="R17" s="13">
        <f t="shared" si="4"/>
        <v>4</v>
      </c>
      <c r="S17" s="13">
        <f t="shared" si="3"/>
        <v>2</v>
      </c>
      <c r="T17" s="13">
        <f t="shared" si="6"/>
        <v>8</v>
      </c>
      <c r="U17" s="15">
        <f t="shared" si="5"/>
        <v>8</v>
      </c>
      <c r="V17" s="48" t="s">
        <v>69</v>
      </c>
      <c r="W17" s="47" t="s">
        <v>546</v>
      </c>
    </row>
    <row r="18" spans="1:23" ht="180" customHeight="1">
      <c r="A18" s="126"/>
      <c r="B18" s="131"/>
      <c r="C18" s="123"/>
      <c r="D18" s="127"/>
      <c r="E18" s="114"/>
      <c r="F18" s="45" t="s">
        <v>70</v>
      </c>
      <c r="G18" s="9" t="s">
        <v>71</v>
      </c>
      <c r="H18" s="7">
        <v>5</v>
      </c>
      <c r="I18" s="7">
        <v>5</v>
      </c>
      <c r="J18" s="7">
        <v>1</v>
      </c>
      <c r="K18" s="7">
        <v>5</v>
      </c>
      <c r="L18" s="7">
        <v>1</v>
      </c>
      <c r="M18" s="7">
        <v>4</v>
      </c>
      <c r="N18" s="7">
        <v>4</v>
      </c>
      <c r="O18" s="7">
        <v>1</v>
      </c>
      <c r="P18" s="7">
        <v>2</v>
      </c>
      <c r="Q18" s="7">
        <v>3</v>
      </c>
      <c r="R18" s="13">
        <f t="shared" si="4"/>
        <v>4</v>
      </c>
      <c r="S18" s="13">
        <f t="shared" si="3"/>
        <v>3</v>
      </c>
      <c r="T18" s="13">
        <f t="shared" si="6"/>
        <v>12</v>
      </c>
      <c r="U18" s="15">
        <f t="shared" si="5"/>
        <v>12</v>
      </c>
      <c r="V18" s="48" t="s">
        <v>72</v>
      </c>
      <c r="W18" s="47" t="s">
        <v>546</v>
      </c>
    </row>
  </sheetData>
  <mergeCells count="30">
    <mergeCell ref="D13:D15"/>
    <mergeCell ref="D16:D18"/>
    <mergeCell ref="A13:A15"/>
    <mergeCell ref="A16:A18"/>
    <mergeCell ref="B4:B12"/>
    <mergeCell ref="B13:B15"/>
    <mergeCell ref="B16:B18"/>
    <mergeCell ref="E13:E15"/>
    <mergeCell ref="E16:E18"/>
    <mergeCell ref="C13:C15"/>
    <mergeCell ref="C16:C18"/>
    <mergeCell ref="D5:D8"/>
    <mergeCell ref="A4:A12"/>
    <mergeCell ref="C5:C8"/>
    <mergeCell ref="C9:C10"/>
    <mergeCell ref="C11:C12"/>
    <mergeCell ref="E5:E8"/>
    <mergeCell ref="E9:E10"/>
    <mergeCell ref="E11:E12"/>
    <mergeCell ref="D9:D10"/>
    <mergeCell ref="D11:D12"/>
    <mergeCell ref="A2:E2"/>
    <mergeCell ref="F2:G2"/>
    <mergeCell ref="H2:Q2"/>
    <mergeCell ref="R2:U2"/>
    <mergeCell ref="V2:W2"/>
    <mergeCell ref="A3:B3"/>
    <mergeCell ref="C3:E3"/>
    <mergeCell ref="F3:G3"/>
    <mergeCell ref="T3:U3"/>
  </mergeCells>
  <printOptions horizontalCentered="1"/>
  <pageMargins left="0.196527777777778" right="0.196527777777778" top="0.94374999999999998" bottom="0.74791666666666701" header="0.31388888888888899" footer="0.31388888888888899"/>
  <pageSetup paperSize="9" scale="55" orientation="landscape" r:id="rId1"/>
  <headerFooter alignWithMargins="0">
    <oddHeader>&amp;L&amp;G&amp;C&amp;14Comune di Pregnana Milanese&amp;R(Milano)</oddHeader>
    <oddFooter>&amp;CPage &amp;P of &amp;N</oddFooter>
  </headerFooter>
  <drawing r:id="rId2"/>
  <legacyDrawingHF r:id="rId3"/>
</worksheet>
</file>

<file path=xl/worksheets/sheet10.xml><?xml version="1.0" encoding="utf-8"?>
<worksheet xmlns="http://schemas.openxmlformats.org/spreadsheetml/2006/main" xmlns:r="http://schemas.openxmlformats.org/officeDocument/2006/relationships">
  <dimension ref="A1:W9"/>
  <sheetViews>
    <sheetView view="pageLayout" zoomScaleNormal="75" workbookViewId="0">
      <selection activeCell="N16" sqref="N16"/>
    </sheetView>
  </sheetViews>
  <sheetFormatPr defaultColWidth="9" defaultRowHeight="15"/>
  <cols>
    <col min="1" max="1" width="4.5703125" customWidth="1"/>
    <col min="2" max="2" width="19" style="1" customWidth="1"/>
    <col min="3" max="3" width="4.85546875" style="1" customWidth="1"/>
    <col min="4" max="4" width="6.7109375" style="2"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2.28515625" customWidth="1"/>
  </cols>
  <sheetData>
    <row r="1" spans="1:23" ht="45.75" customHeight="1">
      <c r="D1" s="27"/>
      <c r="E1" s="90" t="s">
        <v>533</v>
      </c>
      <c r="G1" s="63" t="s">
        <v>534</v>
      </c>
      <c r="V1" s="64" t="s">
        <v>410</v>
      </c>
    </row>
    <row r="2" spans="1:23" ht="66" customHeight="1">
      <c r="A2" s="179" t="s">
        <v>499</v>
      </c>
      <c r="B2" s="180"/>
      <c r="C2" s="180"/>
      <c r="D2" s="170"/>
      <c r="E2" s="181"/>
      <c r="F2" s="111" t="s">
        <v>0</v>
      </c>
      <c r="G2" s="158"/>
      <c r="H2" s="182" t="s">
        <v>1</v>
      </c>
      <c r="I2" s="183"/>
      <c r="J2" s="183"/>
      <c r="K2" s="183"/>
      <c r="L2" s="183"/>
      <c r="M2" s="183"/>
      <c r="N2" s="183"/>
      <c r="O2" s="183"/>
      <c r="P2" s="183"/>
      <c r="Q2" s="183"/>
      <c r="R2" s="172"/>
      <c r="S2" s="172"/>
      <c r="T2" s="172"/>
      <c r="U2" s="173"/>
      <c r="V2" s="174" t="s">
        <v>2</v>
      </c>
      <c r="W2" s="175"/>
    </row>
    <row r="3" spans="1:23">
      <c r="A3" s="106"/>
      <c r="B3" s="107"/>
      <c r="C3" s="132" t="s">
        <v>4</v>
      </c>
      <c r="D3" s="109"/>
      <c r="E3" s="133"/>
      <c r="F3" s="111" t="s">
        <v>5</v>
      </c>
      <c r="G3" s="158"/>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138.94999999999999" customHeight="1">
      <c r="A4" s="4">
        <v>37</v>
      </c>
      <c r="B4" s="149" t="s">
        <v>500</v>
      </c>
      <c r="C4" s="77" t="s">
        <v>504</v>
      </c>
      <c r="D4" s="81" t="s">
        <v>23</v>
      </c>
      <c r="E4" s="73" t="s">
        <v>507</v>
      </c>
      <c r="F4" s="73"/>
      <c r="G4" s="73" t="s">
        <v>508</v>
      </c>
      <c r="H4" s="7">
        <v>2</v>
      </c>
      <c r="I4" s="7">
        <v>5</v>
      </c>
      <c r="J4" s="7">
        <v>1</v>
      </c>
      <c r="K4" s="7">
        <v>3</v>
      </c>
      <c r="L4" s="7">
        <v>1</v>
      </c>
      <c r="M4" s="7">
        <v>2</v>
      </c>
      <c r="N4" s="7">
        <v>4</v>
      </c>
      <c r="O4" s="7">
        <v>1</v>
      </c>
      <c r="P4" s="7">
        <v>1</v>
      </c>
      <c r="Q4" s="7">
        <v>2</v>
      </c>
      <c r="R4" s="13">
        <f t="shared" ref="R4:R9" si="0">ROUNDUP((H4+I4+J4+K4+L4+M4)/6,0)</f>
        <v>3</v>
      </c>
      <c r="S4" s="13">
        <f t="shared" ref="S4:S9" si="1">ROUNDUP((N4+O4+P4+Q4)/4,0)</f>
        <v>2</v>
      </c>
      <c r="T4" s="14">
        <f t="shared" ref="T4:T9" si="2">R4*S4</f>
        <v>6</v>
      </c>
      <c r="U4" s="20">
        <f t="shared" ref="U4:U9" si="3">CEILING(T4,1)</f>
        <v>6</v>
      </c>
      <c r="V4" s="21"/>
      <c r="W4" s="21"/>
    </row>
    <row r="5" spans="1:23" ht="108" customHeight="1">
      <c r="A5" s="8"/>
      <c r="B5" s="113"/>
      <c r="C5" s="77" t="s">
        <v>505</v>
      </c>
      <c r="D5" s="81" t="s">
        <v>23</v>
      </c>
      <c r="E5" s="73" t="s">
        <v>502</v>
      </c>
      <c r="F5" s="73"/>
      <c r="G5" s="73" t="s">
        <v>528</v>
      </c>
      <c r="H5" s="7">
        <v>2</v>
      </c>
      <c r="I5" s="7">
        <v>5</v>
      </c>
      <c r="J5" s="7">
        <v>1</v>
      </c>
      <c r="K5" s="7">
        <v>3</v>
      </c>
      <c r="L5" s="7">
        <v>1</v>
      </c>
      <c r="M5" s="7">
        <v>2</v>
      </c>
      <c r="N5" s="7">
        <v>4</v>
      </c>
      <c r="O5" s="7">
        <v>1</v>
      </c>
      <c r="P5" s="7">
        <v>1</v>
      </c>
      <c r="Q5" s="7">
        <v>2</v>
      </c>
      <c r="R5" s="13">
        <f t="shared" si="0"/>
        <v>3</v>
      </c>
      <c r="S5" s="13">
        <f t="shared" si="1"/>
        <v>2</v>
      </c>
      <c r="T5" s="14">
        <f t="shared" si="2"/>
        <v>6</v>
      </c>
      <c r="U5" s="20">
        <f t="shared" si="3"/>
        <v>6</v>
      </c>
      <c r="V5" s="21"/>
      <c r="W5" s="21"/>
    </row>
    <row r="6" spans="1:23" ht="108" customHeight="1">
      <c r="A6" s="8"/>
      <c r="B6" s="113"/>
      <c r="C6" s="77" t="s">
        <v>506</v>
      </c>
      <c r="D6" s="81" t="s">
        <v>23</v>
      </c>
      <c r="E6" s="73" t="s">
        <v>503</v>
      </c>
      <c r="F6" s="73"/>
      <c r="G6" s="73" t="s">
        <v>528</v>
      </c>
      <c r="H6" s="7">
        <v>2</v>
      </c>
      <c r="I6" s="7">
        <v>5</v>
      </c>
      <c r="J6" s="7">
        <v>1</v>
      </c>
      <c r="K6" s="7">
        <v>3</v>
      </c>
      <c r="L6" s="7">
        <v>1</v>
      </c>
      <c r="M6" s="7">
        <v>2</v>
      </c>
      <c r="N6" s="7">
        <v>4</v>
      </c>
      <c r="O6" s="7">
        <v>1</v>
      </c>
      <c r="P6" s="7">
        <v>1</v>
      </c>
      <c r="Q6" s="98">
        <v>2</v>
      </c>
      <c r="R6" s="13">
        <f t="shared" si="0"/>
        <v>3</v>
      </c>
      <c r="S6" s="13">
        <f t="shared" si="1"/>
        <v>2</v>
      </c>
      <c r="T6" s="14">
        <f t="shared" si="2"/>
        <v>6</v>
      </c>
      <c r="U6" s="20">
        <f t="shared" si="3"/>
        <v>6</v>
      </c>
      <c r="V6" s="21"/>
      <c r="W6" s="21"/>
    </row>
    <row r="7" spans="1:23" ht="78.75" customHeight="1">
      <c r="A7" s="176">
        <v>38</v>
      </c>
      <c r="B7" s="177" t="s">
        <v>501</v>
      </c>
      <c r="C7" s="59" t="s">
        <v>509</v>
      </c>
      <c r="D7" s="81" t="s">
        <v>23</v>
      </c>
      <c r="E7" s="73" t="s">
        <v>514</v>
      </c>
      <c r="F7" s="73"/>
      <c r="G7" s="73" t="s">
        <v>529</v>
      </c>
      <c r="H7" s="7">
        <v>2</v>
      </c>
      <c r="I7" s="7">
        <v>5</v>
      </c>
      <c r="J7" s="7">
        <v>1</v>
      </c>
      <c r="K7" s="7">
        <v>3</v>
      </c>
      <c r="L7" s="7">
        <v>1</v>
      </c>
      <c r="M7" s="7">
        <v>2</v>
      </c>
      <c r="N7" s="7">
        <v>4</v>
      </c>
      <c r="O7" s="7">
        <v>1</v>
      </c>
      <c r="P7" s="7">
        <v>1</v>
      </c>
      <c r="Q7" s="7">
        <v>2</v>
      </c>
      <c r="R7" s="13">
        <f t="shared" si="0"/>
        <v>3</v>
      </c>
      <c r="S7" s="13">
        <f t="shared" si="1"/>
        <v>2</v>
      </c>
      <c r="T7" s="14">
        <f t="shared" si="2"/>
        <v>6</v>
      </c>
      <c r="U7" s="20">
        <f t="shared" si="3"/>
        <v>6</v>
      </c>
      <c r="V7" s="21"/>
      <c r="W7" s="21"/>
    </row>
    <row r="8" spans="1:23" ht="78.75" customHeight="1">
      <c r="A8" s="176"/>
      <c r="B8" s="177"/>
      <c r="C8" s="59" t="s">
        <v>511</v>
      </c>
      <c r="D8" s="81" t="s">
        <v>23</v>
      </c>
      <c r="E8" s="73" t="s">
        <v>515</v>
      </c>
      <c r="F8" s="73"/>
      <c r="G8" s="73" t="s">
        <v>529</v>
      </c>
      <c r="H8" s="7">
        <v>2</v>
      </c>
      <c r="I8" s="7">
        <v>5</v>
      </c>
      <c r="J8" s="7">
        <v>1</v>
      </c>
      <c r="K8" s="7">
        <v>3</v>
      </c>
      <c r="L8" s="7">
        <v>1</v>
      </c>
      <c r="M8" s="7">
        <v>2</v>
      </c>
      <c r="N8" s="7">
        <v>4</v>
      </c>
      <c r="O8" s="7">
        <v>1</v>
      </c>
      <c r="P8" s="7">
        <v>1</v>
      </c>
      <c r="Q8" s="7">
        <v>2</v>
      </c>
      <c r="R8" s="13">
        <f t="shared" si="0"/>
        <v>3</v>
      </c>
      <c r="S8" s="13">
        <f t="shared" si="1"/>
        <v>2</v>
      </c>
      <c r="T8" s="14">
        <f t="shared" si="2"/>
        <v>6</v>
      </c>
      <c r="U8" s="20">
        <f t="shared" si="3"/>
        <v>6</v>
      </c>
      <c r="V8" s="21"/>
      <c r="W8" s="21"/>
    </row>
    <row r="9" spans="1:23" ht="93" customHeight="1">
      <c r="A9" s="176"/>
      <c r="B9" s="178"/>
      <c r="C9" s="59" t="s">
        <v>513</v>
      </c>
      <c r="D9" s="81" t="s">
        <v>23</v>
      </c>
      <c r="E9" s="73" t="s">
        <v>512</v>
      </c>
      <c r="F9" s="73"/>
      <c r="G9" s="73" t="s">
        <v>530</v>
      </c>
      <c r="H9" s="7">
        <v>2</v>
      </c>
      <c r="I9" s="7">
        <v>5</v>
      </c>
      <c r="J9" s="7">
        <v>1</v>
      </c>
      <c r="K9" s="7">
        <v>3</v>
      </c>
      <c r="L9" s="7">
        <v>1</v>
      </c>
      <c r="M9" s="7">
        <v>2</v>
      </c>
      <c r="N9" s="7">
        <v>4</v>
      </c>
      <c r="O9" s="7">
        <v>1</v>
      </c>
      <c r="P9" s="7">
        <v>1</v>
      </c>
      <c r="Q9" s="7">
        <v>2</v>
      </c>
      <c r="R9" s="13">
        <f t="shared" si="0"/>
        <v>3</v>
      </c>
      <c r="S9" s="13">
        <f t="shared" si="1"/>
        <v>2</v>
      </c>
      <c r="T9" s="14">
        <f t="shared" si="2"/>
        <v>6</v>
      </c>
      <c r="U9" s="20">
        <f t="shared" si="3"/>
        <v>6</v>
      </c>
      <c r="V9" s="21"/>
      <c r="W9" s="21"/>
    </row>
  </sheetData>
  <mergeCells count="12">
    <mergeCell ref="R2:U2"/>
    <mergeCell ref="V2:W2"/>
    <mergeCell ref="A3:B3"/>
    <mergeCell ref="C3:E3"/>
    <mergeCell ref="F3:G3"/>
    <mergeCell ref="T3:U3"/>
    <mergeCell ref="B4:B6"/>
    <mergeCell ref="A7:A9"/>
    <mergeCell ref="B7:B9"/>
    <mergeCell ref="A2:E2"/>
    <mergeCell ref="F2:G2"/>
    <mergeCell ref="H2:Q2"/>
  </mergeCells>
  <pageMargins left="0.196527777777778" right="0.196527777777778" top="0.94374999999999998" bottom="0.74791666666666701" header="0.31388888888888899" footer="0.31388888888888899"/>
  <pageSetup paperSize="9" scale="55" orientation="landscape" r:id="rId1"/>
  <headerFooter alignWithMargins="0">
    <oddHeader>&amp;L&amp;G&amp;C&amp;14Comune di Pregnana Milanese&amp;R(Milano)</oddHeader>
  </headerFooter>
  <legacyDrawingHF r:id="rId2"/>
</worksheet>
</file>

<file path=xl/worksheets/sheet11.xml><?xml version="1.0" encoding="utf-8"?>
<worksheet xmlns="http://schemas.openxmlformats.org/spreadsheetml/2006/main" xmlns:r="http://schemas.openxmlformats.org/officeDocument/2006/relationships">
  <dimension ref="A1:W8"/>
  <sheetViews>
    <sheetView tabSelected="1" view="pageLayout" zoomScaleNormal="75" workbookViewId="0">
      <selection activeCell="V6" sqref="V6"/>
    </sheetView>
  </sheetViews>
  <sheetFormatPr defaultColWidth="9" defaultRowHeight="15"/>
  <cols>
    <col min="1" max="1" width="4.5703125" customWidth="1"/>
    <col min="2" max="2" width="19" style="1" customWidth="1"/>
    <col min="3" max="3" width="4.85546875" style="1" customWidth="1"/>
    <col min="4" max="4" width="6.7109375" style="2"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2.28515625" customWidth="1"/>
  </cols>
  <sheetData>
    <row r="1" spans="1:23" ht="45.75" customHeight="1">
      <c r="D1" s="27"/>
      <c r="E1" s="90" t="s">
        <v>533</v>
      </c>
      <c r="G1" s="63" t="s">
        <v>534</v>
      </c>
      <c r="V1" s="64" t="s">
        <v>410</v>
      </c>
    </row>
    <row r="2" spans="1:23" ht="66" customHeight="1">
      <c r="A2" s="179" t="s">
        <v>446</v>
      </c>
      <c r="B2" s="180"/>
      <c r="C2" s="180"/>
      <c r="D2" s="170"/>
      <c r="E2" s="181"/>
      <c r="F2" s="196" t="s">
        <v>0</v>
      </c>
      <c r="G2" s="158"/>
      <c r="H2" s="182" t="s">
        <v>1</v>
      </c>
      <c r="I2" s="183"/>
      <c r="J2" s="183"/>
      <c r="K2" s="183"/>
      <c r="L2" s="183"/>
      <c r="M2" s="183"/>
      <c r="N2" s="183"/>
      <c r="O2" s="183"/>
      <c r="P2" s="183"/>
      <c r="Q2" s="183"/>
      <c r="R2" s="172"/>
      <c r="S2" s="172"/>
      <c r="T2" s="172"/>
      <c r="U2" s="173"/>
      <c r="V2" s="174" t="s">
        <v>2</v>
      </c>
      <c r="W2" s="175"/>
    </row>
    <row r="3" spans="1:23">
      <c r="A3" s="106"/>
      <c r="B3" s="107"/>
      <c r="C3" s="132" t="s">
        <v>4</v>
      </c>
      <c r="D3" s="109"/>
      <c r="E3" s="133"/>
      <c r="F3" s="111" t="s">
        <v>5</v>
      </c>
      <c r="G3" s="158"/>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138.94999999999999" customHeight="1">
      <c r="A4" s="4">
        <v>39</v>
      </c>
      <c r="B4" s="79" t="s">
        <v>516</v>
      </c>
      <c r="C4" s="73" t="s">
        <v>518</v>
      </c>
      <c r="D4" s="6"/>
      <c r="E4" s="73" t="s">
        <v>539</v>
      </c>
      <c r="F4" s="73"/>
      <c r="G4" s="73" t="s">
        <v>535</v>
      </c>
      <c r="H4" s="7">
        <v>2</v>
      </c>
      <c r="I4" s="7">
        <v>5</v>
      </c>
      <c r="J4" s="7">
        <v>1</v>
      </c>
      <c r="K4" s="7">
        <v>1</v>
      </c>
      <c r="L4" s="7">
        <v>1</v>
      </c>
      <c r="M4" s="7">
        <v>1</v>
      </c>
      <c r="N4" s="7">
        <v>3</v>
      </c>
      <c r="O4" s="7">
        <v>1</v>
      </c>
      <c r="P4" s="7">
        <v>1</v>
      </c>
      <c r="Q4" s="7">
        <v>4</v>
      </c>
      <c r="R4" s="13">
        <f>ROUNDUP((H4+I4+J4+K4+L4+M4)/6,0)</f>
        <v>2</v>
      </c>
      <c r="S4" s="13">
        <f>ROUNDUP((N4+O4+P4+Q4)/4,0)</f>
        <v>3</v>
      </c>
      <c r="T4" s="14">
        <f>R4*S4</f>
        <v>6</v>
      </c>
      <c r="U4" s="20">
        <f>CEILING(T4,1)</f>
        <v>6</v>
      </c>
      <c r="V4" s="91"/>
      <c r="W4" s="92"/>
    </row>
    <row r="5" spans="1:23" ht="108" customHeight="1">
      <c r="A5" s="8"/>
      <c r="B5" s="80"/>
      <c r="C5" s="73" t="s">
        <v>519</v>
      </c>
      <c r="D5" s="6"/>
      <c r="E5" s="73" t="s">
        <v>538</v>
      </c>
      <c r="F5" s="73"/>
      <c r="G5" s="73" t="s">
        <v>537</v>
      </c>
      <c r="H5" s="7">
        <v>2</v>
      </c>
      <c r="I5" s="7">
        <v>5</v>
      </c>
      <c r="J5" s="7">
        <v>1</v>
      </c>
      <c r="K5" s="7">
        <v>5</v>
      </c>
      <c r="L5" s="7">
        <v>1</v>
      </c>
      <c r="M5" s="7">
        <v>2</v>
      </c>
      <c r="N5" s="7">
        <v>3</v>
      </c>
      <c r="O5" s="7">
        <v>1</v>
      </c>
      <c r="P5" s="7">
        <v>1</v>
      </c>
      <c r="Q5" s="7">
        <v>4</v>
      </c>
      <c r="R5" s="13">
        <f>ROUNDUP((H5+I5+J5+K5+L5+M5)/6,0)</f>
        <v>3</v>
      </c>
      <c r="S5" s="13">
        <f>ROUNDUP((N5+O5+P5+Q5)/4,0)</f>
        <v>3</v>
      </c>
      <c r="T5" s="14">
        <f>R5*S5</f>
        <v>9</v>
      </c>
      <c r="U5" s="99">
        <f>CEILING(T5,1)</f>
        <v>9</v>
      </c>
      <c r="V5" s="100" t="s">
        <v>549</v>
      </c>
      <c r="W5" s="19">
        <v>2017</v>
      </c>
    </row>
    <row r="6" spans="1:23" ht="108" customHeight="1">
      <c r="A6" s="124">
        <v>40</v>
      </c>
      <c r="B6" s="138" t="s">
        <v>517</v>
      </c>
      <c r="C6" s="73" t="s">
        <v>520</v>
      </c>
      <c r="D6" s="6"/>
      <c r="E6" s="73" t="s">
        <v>510</v>
      </c>
      <c r="F6" s="73"/>
      <c r="G6" s="73" t="s">
        <v>527</v>
      </c>
      <c r="H6" s="7">
        <v>2</v>
      </c>
      <c r="I6" s="7">
        <v>2</v>
      </c>
      <c r="J6" s="7">
        <v>1</v>
      </c>
      <c r="K6" s="7">
        <v>1</v>
      </c>
      <c r="L6" s="7">
        <v>1</v>
      </c>
      <c r="M6" s="7">
        <v>1</v>
      </c>
      <c r="N6" s="7">
        <v>3</v>
      </c>
      <c r="O6" s="7">
        <v>1</v>
      </c>
      <c r="P6" s="7">
        <v>1</v>
      </c>
      <c r="Q6" s="7">
        <v>4</v>
      </c>
      <c r="R6" s="13">
        <f>ROUNDUP((H6+I6+J6+K6+L6+M6)/6,0)</f>
        <v>2</v>
      </c>
      <c r="S6" s="13">
        <f>ROUNDUP((N6+O6+P6+Q6)/4,0)</f>
        <v>3</v>
      </c>
      <c r="T6" s="14">
        <f>R6*S6</f>
        <v>6</v>
      </c>
      <c r="U6" s="20">
        <f>CEILING(T6,1)</f>
        <v>6</v>
      </c>
      <c r="V6" s="86"/>
      <c r="W6" s="85"/>
    </row>
    <row r="7" spans="1:23" ht="108" customHeight="1">
      <c r="A7" s="126"/>
      <c r="B7" s="184"/>
      <c r="C7" s="73" t="s">
        <v>522</v>
      </c>
      <c r="D7" s="6"/>
      <c r="E7" s="73" t="s">
        <v>521</v>
      </c>
      <c r="F7" s="73"/>
      <c r="G7" s="73" t="s">
        <v>536</v>
      </c>
      <c r="H7" s="7">
        <v>2</v>
      </c>
      <c r="I7" s="7">
        <v>2</v>
      </c>
      <c r="J7" s="7">
        <v>1</v>
      </c>
      <c r="K7" s="7">
        <v>3</v>
      </c>
      <c r="L7" s="7">
        <v>1</v>
      </c>
      <c r="M7" s="7">
        <v>3</v>
      </c>
      <c r="N7" s="7">
        <v>3</v>
      </c>
      <c r="O7" s="7">
        <v>1</v>
      </c>
      <c r="P7" s="7">
        <v>1</v>
      </c>
      <c r="Q7" s="7">
        <v>4</v>
      </c>
      <c r="R7" s="13">
        <f>ROUNDUP((H7+I7+J7+K7+L7+M7)/6,0)</f>
        <v>2</v>
      </c>
      <c r="S7" s="13">
        <f>ROUNDUP((N7+O7+P7+Q7)/4,0)</f>
        <v>3</v>
      </c>
      <c r="T7" s="14">
        <f>R6*S6</f>
        <v>6</v>
      </c>
      <c r="U7" s="20">
        <f>CEILING(T7,1)</f>
        <v>6</v>
      </c>
      <c r="V7" s="86"/>
      <c r="W7" s="85"/>
    </row>
    <row r="8" spans="1:23" ht="78.75" customHeight="1">
      <c r="A8" s="71">
        <v>41</v>
      </c>
      <c r="B8" s="72" t="s">
        <v>525</v>
      </c>
      <c r="C8" s="59" t="s">
        <v>524</v>
      </c>
      <c r="D8" s="10"/>
      <c r="E8" s="73" t="s">
        <v>526</v>
      </c>
      <c r="F8" s="73"/>
      <c r="G8" s="73" t="s">
        <v>523</v>
      </c>
      <c r="H8" s="7">
        <v>2</v>
      </c>
      <c r="I8" s="7">
        <v>2</v>
      </c>
      <c r="J8" s="7">
        <v>1</v>
      </c>
      <c r="K8" s="7">
        <v>1</v>
      </c>
      <c r="L8" s="7">
        <v>1</v>
      </c>
      <c r="M8" s="7">
        <v>2</v>
      </c>
      <c r="N8" s="7">
        <v>3</v>
      </c>
      <c r="O8" s="7">
        <v>1</v>
      </c>
      <c r="P8" s="7">
        <v>1</v>
      </c>
      <c r="Q8" s="7">
        <v>4</v>
      </c>
      <c r="R8" s="13">
        <f>ROUNDUP((H8+I8+J8+K8+L8+M8)/6,0)</f>
        <v>2</v>
      </c>
      <c r="S8" s="13">
        <f>ROUNDUP((N8+O8+P8+Q8)/4,0)</f>
        <v>3</v>
      </c>
      <c r="T8" s="14">
        <f>R8*S8</f>
        <v>6</v>
      </c>
      <c r="U8" s="20">
        <f>CEILING(T8,1)</f>
        <v>6</v>
      </c>
      <c r="V8" s="21"/>
      <c r="W8" s="21"/>
    </row>
  </sheetData>
  <mergeCells count="11">
    <mergeCell ref="R2:U2"/>
    <mergeCell ref="V2:W2"/>
    <mergeCell ref="A3:B3"/>
    <mergeCell ref="C3:E3"/>
    <mergeCell ref="F3:G3"/>
    <mergeCell ref="T3:U3"/>
    <mergeCell ref="A6:A7"/>
    <mergeCell ref="B6:B7"/>
    <mergeCell ref="A2:E2"/>
    <mergeCell ref="F2:G2"/>
    <mergeCell ref="H2:Q2"/>
  </mergeCells>
  <pageMargins left="0.19685039370078741" right="0.19685039370078741" top="0.94488188976377963" bottom="0.74803149606299213" header="0.31496062992125984" footer="0.31496062992125984"/>
  <pageSetup paperSize="9" scale="55" orientation="landscape" r:id="rId1"/>
  <headerFooter alignWithMargins="0">
    <oddHeader>&amp;L&amp;G&amp;C&amp;14Comune di Pregnana Milanese&amp;R(Città Metropolitana Milano)</oddHeader>
  </headerFooter>
  <legacyDrawingHF r:id="rId2"/>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ColWidth="9" defaultRowHeight="15"/>
  <sheetData/>
  <pageMargins left="0.69930555555555596" right="0.69930555555555596" top="0.75" bottom="0.75"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ColWidth="9" defaultRowHeight="15"/>
  <sheetData/>
  <pageMargins left="0.69930555555555596" right="0.6993055555555559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dimension ref="A1:W37"/>
  <sheetViews>
    <sheetView view="pageLayout" topLeftCell="H20" zoomScaleNormal="75" workbookViewId="0">
      <selection activeCell="W20" sqref="W20"/>
    </sheetView>
  </sheetViews>
  <sheetFormatPr defaultColWidth="9" defaultRowHeight="15"/>
  <cols>
    <col min="1" max="1" width="4.5703125" customWidth="1"/>
    <col min="2" max="2" width="19" style="1" customWidth="1"/>
    <col min="3" max="3" width="4.85546875" style="1" customWidth="1"/>
    <col min="4" max="4" width="4.85546875" style="27"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2.28515625" customWidth="1"/>
  </cols>
  <sheetData>
    <row r="1" spans="1:23" ht="45.75" customHeight="1">
      <c r="E1" s="90" t="s">
        <v>533</v>
      </c>
      <c r="G1" s="63" t="s">
        <v>534</v>
      </c>
      <c r="V1" s="64" t="s">
        <v>410</v>
      </c>
    </row>
    <row r="2" spans="1:23" ht="65.25" customHeight="1">
      <c r="A2" s="116" t="s">
        <v>401</v>
      </c>
      <c r="B2" s="117"/>
      <c r="C2" s="117"/>
      <c r="D2" s="118"/>
      <c r="E2" s="117"/>
      <c r="F2" s="119" t="s">
        <v>0</v>
      </c>
      <c r="G2" s="119"/>
      <c r="H2" s="103" t="s">
        <v>1</v>
      </c>
      <c r="I2" s="103"/>
      <c r="J2" s="103"/>
      <c r="K2" s="103"/>
      <c r="L2" s="103"/>
      <c r="M2" s="103"/>
      <c r="N2" s="103"/>
      <c r="O2" s="103"/>
      <c r="P2" s="103"/>
      <c r="Q2" s="103"/>
      <c r="R2" s="104"/>
      <c r="S2" s="104"/>
      <c r="T2" s="104"/>
      <c r="U2" s="104"/>
      <c r="V2" s="105" t="s">
        <v>2</v>
      </c>
      <c r="W2" s="105"/>
    </row>
    <row r="3" spans="1:23">
      <c r="A3" s="106" t="s">
        <v>3</v>
      </c>
      <c r="B3" s="107"/>
      <c r="C3" s="132" t="s">
        <v>4</v>
      </c>
      <c r="D3" s="109"/>
      <c r="E3" s="133"/>
      <c r="F3" s="111" t="s">
        <v>5</v>
      </c>
      <c r="G3" s="112"/>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s="74" customFormat="1" ht="98.25" customHeight="1">
      <c r="A4" s="128">
        <v>4</v>
      </c>
      <c r="B4" s="137" t="s">
        <v>438</v>
      </c>
      <c r="C4" s="75" t="s">
        <v>73</v>
      </c>
      <c r="D4" s="76" t="s">
        <v>74</v>
      </c>
      <c r="E4" s="89" t="s">
        <v>442</v>
      </c>
      <c r="F4" s="88" t="s">
        <v>76</v>
      </c>
      <c r="G4" s="19"/>
      <c r="H4" s="19">
        <v>4</v>
      </c>
      <c r="I4" s="19">
        <v>5</v>
      </c>
      <c r="J4" s="19">
        <v>1</v>
      </c>
      <c r="K4" s="19">
        <v>5</v>
      </c>
      <c r="L4" s="19">
        <v>5</v>
      </c>
      <c r="M4" s="19">
        <v>4</v>
      </c>
      <c r="N4" s="19">
        <v>2</v>
      </c>
      <c r="O4" s="19">
        <v>1</v>
      </c>
      <c r="P4" s="19">
        <v>1</v>
      </c>
      <c r="Q4" s="19">
        <v>3</v>
      </c>
      <c r="R4" s="13">
        <f>ROUNDUP((H4+I4+J4+K4+L4+M4)/6,0)</f>
        <v>4</v>
      </c>
      <c r="S4" s="13">
        <f>ROUNDUP((N4+O4+P4+Q4)/4,0)</f>
        <v>2</v>
      </c>
      <c r="T4" s="13">
        <f>R4*S4</f>
        <v>8</v>
      </c>
      <c r="U4" s="15">
        <f>CEILING(T4,1)</f>
        <v>8</v>
      </c>
      <c r="V4" s="60" t="s">
        <v>532</v>
      </c>
      <c r="W4" s="47" t="s">
        <v>544</v>
      </c>
    </row>
    <row r="5" spans="1:23" ht="135">
      <c r="A5" s="128"/>
      <c r="B5" s="137"/>
      <c r="C5" s="134" t="s">
        <v>439</v>
      </c>
      <c r="D5" s="115" t="s">
        <v>74</v>
      </c>
      <c r="E5" s="135" t="s">
        <v>75</v>
      </c>
      <c r="F5" s="77" t="s">
        <v>440</v>
      </c>
      <c r="G5" s="9" t="s">
        <v>77</v>
      </c>
      <c r="H5" s="7">
        <v>4</v>
      </c>
      <c r="I5" s="7">
        <v>5</v>
      </c>
      <c r="J5" s="7">
        <v>1</v>
      </c>
      <c r="K5" s="7">
        <v>5</v>
      </c>
      <c r="L5" s="7">
        <v>5</v>
      </c>
      <c r="M5" s="7">
        <v>4</v>
      </c>
      <c r="N5" s="7">
        <v>2</v>
      </c>
      <c r="O5" s="7">
        <v>1</v>
      </c>
      <c r="P5" s="7">
        <v>1</v>
      </c>
      <c r="Q5" s="7">
        <v>3</v>
      </c>
      <c r="R5" s="13">
        <f>ROUNDUP((H5+I5+J5+K5+L5+M5)/6,0)</f>
        <v>4</v>
      </c>
      <c r="S5" s="13">
        <f>ROUNDUP((N5+O5+P5+Q5)/4,0)</f>
        <v>2</v>
      </c>
      <c r="T5" s="13">
        <f>R5*S5</f>
        <v>8</v>
      </c>
      <c r="U5" s="15">
        <f>CEILING(T5,1)</f>
        <v>8</v>
      </c>
      <c r="V5" s="57" t="s">
        <v>78</v>
      </c>
      <c r="W5" s="47" t="s">
        <v>545</v>
      </c>
    </row>
    <row r="6" spans="1:23" ht="150">
      <c r="A6" s="128"/>
      <c r="B6" s="137"/>
      <c r="C6" s="123"/>
      <c r="D6" s="115"/>
      <c r="E6" s="136"/>
      <c r="F6" s="77" t="s">
        <v>441</v>
      </c>
      <c r="G6" s="9" t="s">
        <v>79</v>
      </c>
      <c r="H6" s="7">
        <v>4</v>
      </c>
      <c r="I6" s="7">
        <v>5</v>
      </c>
      <c r="J6" s="7">
        <v>1</v>
      </c>
      <c r="K6" s="7">
        <v>5</v>
      </c>
      <c r="L6" s="7">
        <v>5</v>
      </c>
      <c r="M6" s="7">
        <v>4</v>
      </c>
      <c r="N6" s="7">
        <v>2</v>
      </c>
      <c r="O6" s="7">
        <v>1</v>
      </c>
      <c r="P6" s="7">
        <v>1</v>
      </c>
      <c r="Q6" s="7">
        <v>3</v>
      </c>
      <c r="R6" s="13">
        <f t="shared" ref="R6:R37" si="0">ROUNDUP((H6+I6+J6+K6+L6+M6)/6,0)</f>
        <v>4</v>
      </c>
      <c r="S6" s="13">
        <f t="shared" ref="S6:S37" si="1">ROUNDUP((N6+O6+P6+Q6)/4,0)</f>
        <v>2</v>
      </c>
      <c r="T6" s="13">
        <f t="shared" ref="T6:T37" si="2">R6*S6</f>
        <v>8</v>
      </c>
      <c r="U6" s="15">
        <f t="shared" ref="U6:U37" si="3">CEILING(T6,1)</f>
        <v>8</v>
      </c>
      <c r="V6" s="23" t="s">
        <v>80</v>
      </c>
      <c r="W6" s="47" t="s">
        <v>544</v>
      </c>
    </row>
    <row r="7" spans="1:23" ht="90">
      <c r="A7" s="124">
        <v>5</v>
      </c>
      <c r="B7" s="113" t="s">
        <v>81</v>
      </c>
      <c r="C7" s="113" t="s">
        <v>82</v>
      </c>
      <c r="D7" s="115" t="s">
        <v>74</v>
      </c>
      <c r="E7" s="113" t="s">
        <v>83</v>
      </c>
      <c r="F7" s="5" t="s">
        <v>84</v>
      </c>
      <c r="G7" s="9" t="s">
        <v>85</v>
      </c>
      <c r="H7" s="7">
        <v>2</v>
      </c>
      <c r="I7" s="7">
        <v>5</v>
      </c>
      <c r="J7" s="7">
        <v>1</v>
      </c>
      <c r="K7" s="7">
        <v>5</v>
      </c>
      <c r="L7" s="7">
        <v>5</v>
      </c>
      <c r="M7" s="7">
        <v>4</v>
      </c>
      <c r="N7" s="7">
        <v>2</v>
      </c>
      <c r="O7" s="7">
        <v>1</v>
      </c>
      <c r="P7" s="7">
        <v>1</v>
      </c>
      <c r="Q7" s="7">
        <v>3</v>
      </c>
      <c r="R7" s="13">
        <f t="shared" si="0"/>
        <v>4</v>
      </c>
      <c r="S7" s="13">
        <f t="shared" si="1"/>
        <v>2</v>
      </c>
      <c r="T7" s="13">
        <f t="shared" si="2"/>
        <v>8</v>
      </c>
      <c r="U7" s="15">
        <f t="shared" si="3"/>
        <v>8</v>
      </c>
      <c r="V7" s="23" t="s">
        <v>86</v>
      </c>
      <c r="W7" s="47" t="s">
        <v>545</v>
      </c>
    </row>
    <row r="8" spans="1:23" ht="105">
      <c r="A8" s="126"/>
      <c r="B8" s="114"/>
      <c r="C8" s="114"/>
      <c r="D8" s="115"/>
      <c r="E8" s="114"/>
      <c r="F8" s="5" t="s">
        <v>87</v>
      </c>
      <c r="G8" s="9" t="s">
        <v>88</v>
      </c>
      <c r="H8" s="7">
        <v>2</v>
      </c>
      <c r="I8" s="7">
        <v>5</v>
      </c>
      <c r="J8" s="7">
        <v>1</v>
      </c>
      <c r="K8" s="7">
        <v>5</v>
      </c>
      <c r="L8" s="7">
        <v>5</v>
      </c>
      <c r="M8" s="7">
        <v>4</v>
      </c>
      <c r="N8" s="7">
        <v>2</v>
      </c>
      <c r="O8" s="7">
        <v>1</v>
      </c>
      <c r="P8" s="7">
        <v>1</v>
      </c>
      <c r="Q8" s="7">
        <v>3</v>
      </c>
      <c r="R8" s="13">
        <f t="shared" si="0"/>
        <v>4</v>
      </c>
      <c r="S8" s="13">
        <f t="shared" si="1"/>
        <v>2</v>
      </c>
      <c r="T8" s="13">
        <f t="shared" si="2"/>
        <v>8</v>
      </c>
      <c r="U8" s="15">
        <f t="shared" si="3"/>
        <v>8</v>
      </c>
      <c r="V8" s="57" t="s">
        <v>403</v>
      </c>
      <c r="W8" s="47" t="s">
        <v>545</v>
      </c>
    </row>
    <row r="9" spans="1:23" ht="75">
      <c r="A9" s="28">
        <v>6</v>
      </c>
      <c r="B9" s="58" t="s">
        <v>404</v>
      </c>
      <c r="C9" s="9" t="s">
        <v>89</v>
      </c>
      <c r="D9" s="10" t="s">
        <v>74</v>
      </c>
      <c r="E9" s="9" t="s">
        <v>90</v>
      </c>
      <c r="F9" s="9" t="s">
        <v>91</v>
      </c>
      <c r="G9" s="23" t="s">
        <v>92</v>
      </c>
      <c r="H9" s="7">
        <v>4</v>
      </c>
      <c r="I9" s="7">
        <v>5</v>
      </c>
      <c r="J9" s="7">
        <v>1</v>
      </c>
      <c r="K9" s="7">
        <v>5</v>
      </c>
      <c r="L9" s="7">
        <v>5</v>
      </c>
      <c r="M9" s="7">
        <v>4</v>
      </c>
      <c r="N9" s="7">
        <v>2</v>
      </c>
      <c r="O9" s="7">
        <v>1</v>
      </c>
      <c r="P9" s="7">
        <v>1</v>
      </c>
      <c r="Q9" s="7">
        <v>3</v>
      </c>
      <c r="R9" s="13">
        <f t="shared" si="0"/>
        <v>4</v>
      </c>
      <c r="S9" s="13">
        <f t="shared" si="1"/>
        <v>2</v>
      </c>
      <c r="T9" s="13">
        <f t="shared" si="2"/>
        <v>8</v>
      </c>
      <c r="U9" s="15">
        <f t="shared" si="3"/>
        <v>8</v>
      </c>
      <c r="V9" s="23" t="s">
        <v>93</v>
      </c>
      <c r="W9" s="47" t="s">
        <v>545</v>
      </c>
    </row>
    <row r="10" spans="1:23" ht="82.5" customHeight="1">
      <c r="A10" s="124">
        <v>7</v>
      </c>
      <c r="B10" s="138" t="s">
        <v>405</v>
      </c>
      <c r="C10" s="9" t="s">
        <v>94</v>
      </c>
      <c r="D10" s="10" t="s">
        <v>74</v>
      </c>
      <c r="E10" s="59" t="s">
        <v>433</v>
      </c>
      <c r="F10" s="9" t="s">
        <v>95</v>
      </c>
      <c r="G10" s="9" t="s">
        <v>96</v>
      </c>
      <c r="H10" s="7">
        <v>2</v>
      </c>
      <c r="I10" s="7">
        <v>5</v>
      </c>
      <c r="J10" s="7">
        <v>1</v>
      </c>
      <c r="K10" s="7">
        <v>5</v>
      </c>
      <c r="L10" s="7">
        <v>1</v>
      </c>
      <c r="M10" s="7">
        <v>4</v>
      </c>
      <c r="N10" s="7">
        <v>2</v>
      </c>
      <c r="O10" s="7">
        <v>1</v>
      </c>
      <c r="P10" s="7">
        <v>1</v>
      </c>
      <c r="Q10" s="7">
        <v>3</v>
      </c>
      <c r="R10" s="13">
        <f t="shared" si="0"/>
        <v>3</v>
      </c>
      <c r="S10" s="13">
        <f t="shared" si="1"/>
        <v>2</v>
      </c>
      <c r="T10" s="13">
        <f t="shared" si="2"/>
        <v>6</v>
      </c>
      <c r="U10" s="15">
        <f t="shared" si="3"/>
        <v>6</v>
      </c>
      <c r="V10" s="57" t="s">
        <v>435</v>
      </c>
      <c r="W10" s="47" t="s">
        <v>545</v>
      </c>
    </row>
    <row r="11" spans="1:23" ht="83.25" customHeight="1">
      <c r="A11" s="126"/>
      <c r="B11" s="114"/>
      <c r="C11" s="9" t="s">
        <v>97</v>
      </c>
      <c r="D11" s="32" t="s">
        <v>74</v>
      </c>
      <c r="E11" s="59" t="s">
        <v>434</v>
      </c>
      <c r="F11" s="9" t="s">
        <v>98</v>
      </c>
      <c r="G11" s="59" t="s">
        <v>436</v>
      </c>
      <c r="H11" s="7">
        <v>4</v>
      </c>
      <c r="I11" s="7">
        <v>5</v>
      </c>
      <c r="J11" s="7">
        <v>1</v>
      </c>
      <c r="K11" s="7">
        <v>5</v>
      </c>
      <c r="L11" s="7">
        <v>1</v>
      </c>
      <c r="M11" s="7">
        <v>4</v>
      </c>
      <c r="N11" s="7">
        <v>2</v>
      </c>
      <c r="O11" s="7">
        <v>1</v>
      </c>
      <c r="P11" s="7">
        <v>1</v>
      </c>
      <c r="Q11" s="7">
        <v>3</v>
      </c>
      <c r="R11" s="13">
        <f t="shared" si="0"/>
        <v>4</v>
      </c>
      <c r="S11" s="13">
        <f t="shared" si="1"/>
        <v>2</v>
      </c>
      <c r="T11" s="13">
        <f t="shared" si="2"/>
        <v>8</v>
      </c>
      <c r="U11" s="15">
        <f t="shared" si="3"/>
        <v>8</v>
      </c>
      <c r="V11" s="57" t="s">
        <v>435</v>
      </c>
      <c r="W11" s="47" t="s">
        <v>545</v>
      </c>
    </row>
    <row r="12" spans="1:23" ht="72.75" customHeight="1">
      <c r="A12" s="139">
        <v>8</v>
      </c>
      <c r="B12" s="138" t="s">
        <v>407</v>
      </c>
      <c r="C12" s="152" t="s">
        <v>99</v>
      </c>
      <c r="D12" s="127" t="s">
        <v>74</v>
      </c>
      <c r="E12" s="156" t="s">
        <v>437</v>
      </c>
      <c r="F12" s="9" t="s">
        <v>100</v>
      </c>
      <c r="G12" s="18" t="s">
        <v>101</v>
      </c>
      <c r="H12" s="7">
        <v>2</v>
      </c>
      <c r="I12" s="7">
        <v>2</v>
      </c>
      <c r="J12" s="7">
        <v>1</v>
      </c>
      <c r="K12" s="7">
        <v>5</v>
      </c>
      <c r="L12" s="7">
        <v>1</v>
      </c>
      <c r="M12" s="7">
        <v>2</v>
      </c>
      <c r="N12" s="7">
        <v>4</v>
      </c>
      <c r="O12" s="7">
        <v>1</v>
      </c>
      <c r="P12" s="7">
        <v>1</v>
      </c>
      <c r="Q12" s="7">
        <v>3</v>
      </c>
      <c r="R12" s="13">
        <f t="shared" si="0"/>
        <v>3</v>
      </c>
      <c r="S12" s="13">
        <f t="shared" si="1"/>
        <v>3</v>
      </c>
      <c r="T12" s="13">
        <f t="shared" si="2"/>
        <v>9</v>
      </c>
      <c r="U12" s="15">
        <f t="shared" si="3"/>
        <v>9</v>
      </c>
      <c r="V12" s="60" t="s">
        <v>406</v>
      </c>
      <c r="W12" s="47" t="s">
        <v>545</v>
      </c>
    </row>
    <row r="13" spans="1:23" ht="135">
      <c r="A13" s="140"/>
      <c r="B13" s="120"/>
      <c r="C13" s="153"/>
      <c r="D13" s="127"/>
      <c r="E13" s="157"/>
      <c r="F13" s="9" t="s">
        <v>102</v>
      </c>
      <c r="G13" s="18" t="s">
        <v>103</v>
      </c>
      <c r="H13" s="7">
        <v>2</v>
      </c>
      <c r="I13" s="7">
        <v>2</v>
      </c>
      <c r="J13" s="7">
        <v>1</v>
      </c>
      <c r="K13" s="7">
        <v>5</v>
      </c>
      <c r="L13" s="7">
        <v>1</v>
      </c>
      <c r="M13" s="7">
        <v>4</v>
      </c>
      <c r="N13" s="7">
        <v>4</v>
      </c>
      <c r="O13" s="7">
        <v>1</v>
      </c>
      <c r="P13" s="7">
        <v>1</v>
      </c>
      <c r="Q13" s="7">
        <v>3</v>
      </c>
      <c r="R13" s="13">
        <f t="shared" si="0"/>
        <v>3</v>
      </c>
      <c r="S13" s="13">
        <f t="shared" si="1"/>
        <v>3</v>
      </c>
      <c r="T13" s="13">
        <f t="shared" si="2"/>
        <v>9</v>
      </c>
      <c r="U13" s="15">
        <f t="shared" si="3"/>
        <v>9</v>
      </c>
      <c r="V13" s="18" t="s">
        <v>104</v>
      </c>
      <c r="W13" s="47" t="s">
        <v>545</v>
      </c>
    </row>
    <row r="14" spans="1:23" ht="90" customHeight="1">
      <c r="A14" s="140"/>
      <c r="B14" s="120"/>
      <c r="C14" s="30" t="s">
        <v>105</v>
      </c>
      <c r="D14" s="31" t="s">
        <v>74</v>
      </c>
      <c r="E14" s="24" t="s">
        <v>106</v>
      </c>
      <c r="F14" s="9" t="s">
        <v>107</v>
      </c>
      <c r="G14" s="23" t="s">
        <v>108</v>
      </c>
      <c r="H14" s="7">
        <v>2</v>
      </c>
      <c r="I14" s="7">
        <v>5</v>
      </c>
      <c r="J14" s="7">
        <v>1</v>
      </c>
      <c r="K14" s="7">
        <v>5</v>
      </c>
      <c r="L14" s="7">
        <v>1</v>
      </c>
      <c r="M14" s="7">
        <v>2</v>
      </c>
      <c r="N14" s="7">
        <v>4</v>
      </c>
      <c r="O14" s="7">
        <v>1</v>
      </c>
      <c r="P14" s="7">
        <v>1</v>
      </c>
      <c r="Q14" s="7">
        <v>3</v>
      </c>
      <c r="R14" s="13">
        <f t="shared" si="0"/>
        <v>3</v>
      </c>
      <c r="S14" s="13">
        <f t="shared" si="1"/>
        <v>3</v>
      </c>
      <c r="T14" s="13">
        <f t="shared" si="2"/>
        <v>9</v>
      </c>
      <c r="U14" s="15">
        <f t="shared" si="3"/>
        <v>9</v>
      </c>
      <c r="V14" s="61" t="s">
        <v>35</v>
      </c>
      <c r="W14" s="47" t="s">
        <v>545</v>
      </c>
    </row>
    <row r="15" spans="1:23" ht="75">
      <c r="A15" s="140"/>
      <c r="B15" s="120"/>
      <c r="C15" s="9" t="s">
        <v>109</v>
      </c>
      <c r="D15" s="10" t="s">
        <v>74</v>
      </c>
      <c r="E15" s="9" t="s">
        <v>110</v>
      </c>
      <c r="F15" s="9" t="s">
        <v>111</v>
      </c>
      <c r="G15" s="23" t="s">
        <v>112</v>
      </c>
      <c r="H15" s="7">
        <v>5</v>
      </c>
      <c r="I15" s="7">
        <v>5</v>
      </c>
      <c r="J15" s="7">
        <v>1</v>
      </c>
      <c r="K15" s="7">
        <v>5</v>
      </c>
      <c r="L15" s="7">
        <v>1</v>
      </c>
      <c r="M15" s="7">
        <v>2</v>
      </c>
      <c r="N15" s="7">
        <v>2</v>
      </c>
      <c r="O15" s="7">
        <v>1</v>
      </c>
      <c r="P15" s="7">
        <v>1</v>
      </c>
      <c r="Q15" s="7">
        <v>3</v>
      </c>
      <c r="R15" s="13">
        <f t="shared" si="0"/>
        <v>4</v>
      </c>
      <c r="S15" s="13">
        <f t="shared" si="1"/>
        <v>2</v>
      </c>
      <c r="T15" s="13">
        <f t="shared" si="2"/>
        <v>8</v>
      </c>
      <c r="U15" s="15">
        <f t="shared" si="3"/>
        <v>8</v>
      </c>
      <c r="V15" s="60" t="s">
        <v>543</v>
      </c>
      <c r="W15" s="47" t="s">
        <v>545</v>
      </c>
    </row>
    <row r="16" spans="1:23" ht="65.25">
      <c r="A16" s="141"/>
      <c r="B16" s="114"/>
      <c r="C16" s="40" t="s">
        <v>113</v>
      </c>
      <c r="D16" s="32" t="s">
        <v>74</v>
      </c>
      <c r="E16" s="40" t="s">
        <v>114</v>
      </c>
      <c r="F16" s="9" t="s">
        <v>115</v>
      </c>
      <c r="G16" s="23" t="s">
        <v>116</v>
      </c>
      <c r="H16" s="7">
        <v>5</v>
      </c>
      <c r="I16" s="7">
        <v>5</v>
      </c>
      <c r="J16" s="7">
        <v>1</v>
      </c>
      <c r="K16" s="7">
        <v>5</v>
      </c>
      <c r="L16" s="7">
        <v>1</v>
      </c>
      <c r="M16" s="7">
        <v>2</v>
      </c>
      <c r="N16" s="7">
        <v>2</v>
      </c>
      <c r="O16" s="7">
        <v>1</v>
      </c>
      <c r="P16" s="7">
        <v>1</v>
      </c>
      <c r="Q16" s="7">
        <v>3</v>
      </c>
      <c r="R16" s="13">
        <f t="shared" si="0"/>
        <v>4</v>
      </c>
      <c r="S16" s="13">
        <f t="shared" si="1"/>
        <v>2</v>
      </c>
      <c r="T16" s="13">
        <f t="shared" si="2"/>
        <v>8</v>
      </c>
      <c r="U16" s="15">
        <f t="shared" si="3"/>
        <v>8</v>
      </c>
      <c r="V16" s="60" t="s">
        <v>543</v>
      </c>
      <c r="W16" s="47" t="s">
        <v>545</v>
      </c>
    </row>
    <row r="17" spans="1:23" ht="105">
      <c r="A17" s="28">
        <v>9</v>
      </c>
      <c r="B17" s="56" t="s">
        <v>117</v>
      </c>
      <c r="C17" s="56" t="s">
        <v>118</v>
      </c>
      <c r="D17" s="32" t="s">
        <v>74</v>
      </c>
      <c r="E17" s="56" t="s">
        <v>119</v>
      </c>
      <c r="F17" s="9" t="s">
        <v>120</v>
      </c>
      <c r="G17" s="9" t="s">
        <v>121</v>
      </c>
      <c r="H17" s="7">
        <v>4</v>
      </c>
      <c r="I17" s="7">
        <v>5</v>
      </c>
      <c r="J17" s="7">
        <v>1</v>
      </c>
      <c r="K17" s="7">
        <v>5</v>
      </c>
      <c r="L17" s="7">
        <v>1</v>
      </c>
      <c r="M17" s="7">
        <v>3</v>
      </c>
      <c r="N17" s="7">
        <v>2</v>
      </c>
      <c r="O17" s="7">
        <v>1</v>
      </c>
      <c r="P17" s="7">
        <v>1</v>
      </c>
      <c r="Q17" s="7">
        <v>3</v>
      </c>
      <c r="R17" s="13">
        <f t="shared" si="0"/>
        <v>4</v>
      </c>
      <c r="S17" s="13">
        <f t="shared" si="1"/>
        <v>2</v>
      </c>
      <c r="T17" s="13">
        <f t="shared" si="2"/>
        <v>8</v>
      </c>
      <c r="U17" s="15">
        <f t="shared" si="3"/>
        <v>8</v>
      </c>
      <c r="V17" s="62" t="s">
        <v>408</v>
      </c>
      <c r="W17" s="47" t="s">
        <v>545</v>
      </c>
    </row>
    <row r="18" spans="1:23" ht="90">
      <c r="A18" s="124">
        <v>10</v>
      </c>
      <c r="B18" s="113" t="s">
        <v>122</v>
      </c>
      <c r="C18" s="121" t="s">
        <v>123</v>
      </c>
      <c r="D18" s="115" t="s">
        <v>74</v>
      </c>
      <c r="E18" s="149" t="s">
        <v>419</v>
      </c>
      <c r="F18" s="9" t="s">
        <v>124</v>
      </c>
      <c r="G18" s="9" t="s">
        <v>125</v>
      </c>
      <c r="H18" s="7">
        <v>4</v>
      </c>
      <c r="I18" s="7">
        <v>5</v>
      </c>
      <c r="J18" s="7">
        <v>1</v>
      </c>
      <c r="K18" s="7">
        <v>5</v>
      </c>
      <c r="L18" s="7">
        <v>5</v>
      </c>
      <c r="M18" s="7">
        <v>2</v>
      </c>
      <c r="N18" s="7">
        <v>2</v>
      </c>
      <c r="O18" s="7">
        <v>1</v>
      </c>
      <c r="P18" s="7">
        <v>1</v>
      </c>
      <c r="Q18" s="7">
        <v>3</v>
      </c>
      <c r="R18" s="13">
        <f t="shared" si="0"/>
        <v>4</v>
      </c>
      <c r="S18" s="13">
        <f t="shared" si="1"/>
        <v>2</v>
      </c>
      <c r="T18" s="13">
        <f t="shared" si="2"/>
        <v>8</v>
      </c>
      <c r="U18" s="15">
        <f t="shared" si="3"/>
        <v>8</v>
      </c>
      <c r="V18" s="23" t="s">
        <v>126</v>
      </c>
      <c r="W18" s="47" t="s">
        <v>545</v>
      </c>
    </row>
    <row r="19" spans="1:23" ht="105">
      <c r="A19" s="125"/>
      <c r="B19" s="120"/>
      <c r="C19" s="122"/>
      <c r="D19" s="115"/>
      <c r="E19" s="120"/>
      <c r="F19" s="9" t="s">
        <v>127</v>
      </c>
      <c r="G19" s="9" t="s">
        <v>128</v>
      </c>
      <c r="H19" s="7">
        <v>4</v>
      </c>
      <c r="I19" s="7">
        <v>5</v>
      </c>
      <c r="J19" s="7">
        <v>1</v>
      </c>
      <c r="K19" s="7">
        <v>5</v>
      </c>
      <c r="L19" s="7">
        <v>1</v>
      </c>
      <c r="M19" s="7">
        <v>4</v>
      </c>
      <c r="N19" s="7">
        <v>2</v>
      </c>
      <c r="O19" s="7">
        <v>1</v>
      </c>
      <c r="P19" s="7">
        <v>1</v>
      </c>
      <c r="Q19" s="7">
        <v>3</v>
      </c>
      <c r="R19" s="13">
        <f t="shared" si="0"/>
        <v>4</v>
      </c>
      <c r="S19" s="13">
        <f t="shared" si="1"/>
        <v>2</v>
      </c>
      <c r="T19" s="13">
        <f t="shared" si="2"/>
        <v>8</v>
      </c>
      <c r="U19" s="15">
        <f t="shared" si="3"/>
        <v>8</v>
      </c>
      <c r="V19" s="18" t="s">
        <v>129</v>
      </c>
      <c r="W19" s="47" t="s">
        <v>545</v>
      </c>
    </row>
    <row r="20" spans="1:23" ht="225">
      <c r="A20" s="125"/>
      <c r="B20" s="120"/>
      <c r="C20" s="122"/>
      <c r="D20" s="115"/>
      <c r="E20" s="120"/>
      <c r="F20" s="9" t="s">
        <v>130</v>
      </c>
      <c r="G20" s="9" t="s">
        <v>131</v>
      </c>
      <c r="H20" s="7">
        <v>5</v>
      </c>
      <c r="I20" s="7">
        <v>5</v>
      </c>
      <c r="J20" s="7">
        <v>1</v>
      </c>
      <c r="K20" s="7">
        <v>5</v>
      </c>
      <c r="L20" s="7">
        <v>1</v>
      </c>
      <c r="M20" s="7">
        <v>4</v>
      </c>
      <c r="N20" s="7">
        <v>2</v>
      </c>
      <c r="O20" s="7">
        <v>1</v>
      </c>
      <c r="P20" s="7">
        <v>1</v>
      </c>
      <c r="Q20" s="7">
        <v>3</v>
      </c>
      <c r="R20" s="13">
        <f t="shared" si="0"/>
        <v>4</v>
      </c>
      <c r="S20" s="13">
        <f t="shared" si="1"/>
        <v>2</v>
      </c>
      <c r="T20" s="13">
        <f t="shared" si="2"/>
        <v>8</v>
      </c>
      <c r="U20" s="15">
        <f t="shared" si="3"/>
        <v>8</v>
      </c>
      <c r="V20" s="97" t="s">
        <v>430</v>
      </c>
      <c r="W20" s="47" t="s">
        <v>545</v>
      </c>
    </row>
    <row r="21" spans="1:23" ht="75">
      <c r="A21" s="125"/>
      <c r="B21" s="120"/>
      <c r="C21" s="123"/>
      <c r="D21" s="115"/>
      <c r="E21" s="114"/>
      <c r="F21" s="9" t="s">
        <v>132</v>
      </c>
      <c r="G21" s="97" t="s">
        <v>444</v>
      </c>
      <c r="H21" s="7">
        <v>5</v>
      </c>
      <c r="I21" s="7">
        <v>5</v>
      </c>
      <c r="J21" s="7">
        <v>1</v>
      </c>
      <c r="K21" s="7">
        <v>5</v>
      </c>
      <c r="L21" s="7">
        <v>1</v>
      </c>
      <c r="M21" s="7">
        <v>4</v>
      </c>
      <c r="N21" s="7">
        <v>2</v>
      </c>
      <c r="O21" s="7">
        <v>1</v>
      </c>
      <c r="P21" s="7">
        <v>1</v>
      </c>
      <c r="Q21" s="7">
        <v>3</v>
      </c>
      <c r="R21" s="13">
        <f t="shared" si="0"/>
        <v>4</v>
      </c>
      <c r="S21" s="13">
        <f t="shared" si="1"/>
        <v>2</v>
      </c>
      <c r="T21" s="13">
        <f t="shared" si="2"/>
        <v>8</v>
      </c>
      <c r="U21" s="96">
        <f t="shared" si="3"/>
        <v>8</v>
      </c>
      <c r="V21" s="18" t="s">
        <v>542</v>
      </c>
      <c r="W21" s="47" t="s">
        <v>545</v>
      </c>
    </row>
    <row r="22" spans="1:23" ht="105">
      <c r="A22" s="125"/>
      <c r="B22" s="120"/>
      <c r="C22" s="121" t="s">
        <v>133</v>
      </c>
      <c r="D22" s="115" t="s">
        <v>74</v>
      </c>
      <c r="E22" s="149" t="s">
        <v>417</v>
      </c>
      <c r="F22" s="9" t="s">
        <v>134</v>
      </c>
      <c r="G22" s="9" t="s">
        <v>135</v>
      </c>
      <c r="H22" s="7">
        <v>5</v>
      </c>
      <c r="I22" s="7">
        <v>5</v>
      </c>
      <c r="J22" s="7">
        <v>1</v>
      </c>
      <c r="K22" s="7">
        <v>5</v>
      </c>
      <c r="L22" s="7">
        <v>5</v>
      </c>
      <c r="M22" s="7">
        <v>4</v>
      </c>
      <c r="N22" s="7">
        <v>2</v>
      </c>
      <c r="O22" s="7">
        <v>1</v>
      </c>
      <c r="P22" s="7">
        <v>1</v>
      </c>
      <c r="Q22" s="7">
        <v>3</v>
      </c>
      <c r="R22" s="13">
        <f t="shared" si="0"/>
        <v>5</v>
      </c>
      <c r="S22" s="13">
        <f t="shared" si="1"/>
        <v>2</v>
      </c>
      <c r="T22" s="13">
        <f t="shared" si="2"/>
        <v>10</v>
      </c>
      <c r="U22" s="15">
        <f t="shared" si="3"/>
        <v>10</v>
      </c>
      <c r="V22" s="60" t="s">
        <v>136</v>
      </c>
      <c r="W22" s="47" t="s">
        <v>545</v>
      </c>
    </row>
    <row r="23" spans="1:23" ht="135">
      <c r="A23" s="125"/>
      <c r="B23" s="120"/>
      <c r="C23" s="122"/>
      <c r="D23" s="115"/>
      <c r="E23" s="120"/>
      <c r="F23" s="9" t="s">
        <v>137</v>
      </c>
      <c r="G23" s="9" t="s">
        <v>138</v>
      </c>
      <c r="H23" s="7">
        <v>5</v>
      </c>
      <c r="I23" s="7">
        <v>5</v>
      </c>
      <c r="J23" s="7">
        <v>1</v>
      </c>
      <c r="K23" s="7">
        <v>5</v>
      </c>
      <c r="L23" s="7">
        <v>5</v>
      </c>
      <c r="M23" s="7">
        <v>4</v>
      </c>
      <c r="N23" s="7">
        <v>2</v>
      </c>
      <c r="O23" s="7">
        <v>1</v>
      </c>
      <c r="P23" s="7">
        <v>1</v>
      </c>
      <c r="Q23" s="7">
        <v>3</v>
      </c>
      <c r="R23" s="13">
        <f t="shared" si="0"/>
        <v>5</v>
      </c>
      <c r="S23" s="13">
        <f t="shared" si="1"/>
        <v>2</v>
      </c>
      <c r="T23" s="13">
        <f t="shared" si="2"/>
        <v>10</v>
      </c>
      <c r="U23" s="15">
        <f t="shared" si="3"/>
        <v>10</v>
      </c>
      <c r="V23" s="62" t="s">
        <v>409</v>
      </c>
      <c r="W23" s="47" t="s">
        <v>545</v>
      </c>
    </row>
    <row r="24" spans="1:23" ht="225">
      <c r="A24" s="125"/>
      <c r="B24" s="120"/>
      <c r="C24" s="122"/>
      <c r="D24" s="115"/>
      <c r="E24" s="120"/>
      <c r="F24" s="9" t="s">
        <v>139</v>
      </c>
      <c r="G24" s="9" t="s">
        <v>140</v>
      </c>
      <c r="H24" s="7">
        <v>5</v>
      </c>
      <c r="I24" s="7">
        <v>5</v>
      </c>
      <c r="J24" s="7">
        <v>1</v>
      </c>
      <c r="K24" s="7">
        <v>5</v>
      </c>
      <c r="L24" s="7">
        <v>1</v>
      </c>
      <c r="M24" s="7">
        <v>4</v>
      </c>
      <c r="N24" s="7">
        <v>2</v>
      </c>
      <c r="O24" s="7">
        <v>1</v>
      </c>
      <c r="P24" s="7">
        <v>1</v>
      </c>
      <c r="Q24" s="7">
        <v>3</v>
      </c>
      <c r="R24" s="13">
        <f t="shared" si="0"/>
        <v>4</v>
      </c>
      <c r="S24" s="13">
        <f t="shared" si="1"/>
        <v>2</v>
      </c>
      <c r="T24" s="13">
        <f t="shared" si="2"/>
        <v>8</v>
      </c>
      <c r="U24" s="15">
        <f t="shared" si="3"/>
        <v>8</v>
      </c>
      <c r="V24" s="97" t="s">
        <v>431</v>
      </c>
      <c r="W24" s="47" t="s">
        <v>545</v>
      </c>
    </row>
    <row r="25" spans="1:23" ht="120">
      <c r="A25" s="125"/>
      <c r="B25" s="120"/>
      <c r="C25" s="122"/>
      <c r="D25" s="115"/>
      <c r="E25" s="120"/>
      <c r="F25" s="9" t="s">
        <v>141</v>
      </c>
      <c r="G25" s="9" t="s">
        <v>142</v>
      </c>
      <c r="H25" s="7">
        <v>4</v>
      </c>
      <c r="I25" s="7">
        <v>5</v>
      </c>
      <c r="J25" s="7">
        <v>1</v>
      </c>
      <c r="K25" s="7">
        <v>5</v>
      </c>
      <c r="L25" s="7">
        <v>5</v>
      </c>
      <c r="M25" s="7">
        <v>4</v>
      </c>
      <c r="N25" s="7">
        <v>2</v>
      </c>
      <c r="O25" s="7">
        <v>1</v>
      </c>
      <c r="P25" s="7">
        <v>1</v>
      </c>
      <c r="Q25" s="7">
        <v>3</v>
      </c>
      <c r="R25" s="13">
        <f t="shared" si="0"/>
        <v>4</v>
      </c>
      <c r="S25" s="13">
        <f t="shared" si="1"/>
        <v>2</v>
      </c>
      <c r="T25" s="13">
        <f t="shared" si="2"/>
        <v>8</v>
      </c>
      <c r="U25" s="15">
        <f t="shared" si="3"/>
        <v>8</v>
      </c>
      <c r="V25" s="57" t="s">
        <v>149</v>
      </c>
      <c r="W25" s="47" t="s">
        <v>545</v>
      </c>
    </row>
    <row r="26" spans="1:23" ht="60">
      <c r="A26" s="126"/>
      <c r="B26" s="114"/>
      <c r="C26" s="123"/>
      <c r="D26" s="115"/>
      <c r="E26" s="114"/>
      <c r="F26" s="9" t="s">
        <v>143</v>
      </c>
      <c r="G26" s="9" t="s">
        <v>144</v>
      </c>
      <c r="H26" s="7">
        <v>2</v>
      </c>
      <c r="I26" s="7">
        <v>5</v>
      </c>
      <c r="J26" s="7">
        <v>1</v>
      </c>
      <c r="K26" s="7">
        <v>5</v>
      </c>
      <c r="L26" s="7">
        <v>5</v>
      </c>
      <c r="M26" s="7">
        <v>4</v>
      </c>
      <c r="N26" s="7">
        <v>2</v>
      </c>
      <c r="O26" s="7">
        <v>1</v>
      </c>
      <c r="P26" s="7">
        <v>1</v>
      </c>
      <c r="Q26" s="7">
        <v>3</v>
      </c>
      <c r="R26" s="13">
        <f t="shared" si="0"/>
        <v>4</v>
      </c>
      <c r="S26" s="13">
        <f t="shared" si="1"/>
        <v>2</v>
      </c>
      <c r="T26" s="13">
        <f t="shared" si="2"/>
        <v>8</v>
      </c>
      <c r="U26" s="15">
        <f t="shared" si="3"/>
        <v>8</v>
      </c>
      <c r="V26" s="23" t="s">
        <v>145</v>
      </c>
      <c r="W26" s="47" t="s">
        <v>545</v>
      </c>
    </row>
    <row r="27" spans="1:23" ht="120">
      <c r="A27" s="142">
        <v>11</v>
      </c>
      <c r="B27" s="145" t="s">
        <v>146</v>
      </c>
      <c r="C27" s="150" t="s">
        <v>147</v>
      </c>
      <c r="D27" s="151" t="s">
        <v>74</v>
      </c>
      <c r="E27" s="154" t="s">
        <v>418</v>
      </c>
      <c r="F27" s="5" t="s">
        <v>148</v>
      </c>
      <c r="G27" s="57" t="s">
        <v>541</v>
      </c>
      <c r="H27" s="7">
        <v>2</v>
      </c>
      <c r="I27" s="7">
        <v>5</v>
      </c>
      <c r="J27" s="7">
        <v>1</v>
      </c>
      <c r="K27" s="7">
        <v>5</v>
      </c>
      <c r="L27" s="7">
        <v>5</v>
      </c>
      <c r="M27" s="7">
        <v>4</v>
      </c>
      <c r="N27" s="7">
        <v>3</v>
      </c>
      <c r="O27" s="7">
        <v>1</v>
      </c>
      <c r="P27" s="7">
        <v>1</v>
      </c>
      <c r="Q27" s="7">
        <v>4</v>
      </c>
      <c r="R27" s="13">
        <f t="shared" si="0"/>
        <v>4</v>
      </c>
      <c r="S27" s="13">
        <f t="shared" si="1"/>
        <v>3</v>
      </c>
      <c r="T27" s="13">
        <f t="shared" si="2"/>
        <v>12</v>
      </c>
      <c r="U27" s="15">
        <f t="shared" si="3"/>
        <v>12</v>
      </c>
      <c r="V27" s="97" t="s">
        <v>443</v>
      </c>
      <c r="W27" s="47" t="s">
        <v>545</v>
      </c>
    </row>
    <row r="28" spans="1:23" ht="225">
      <c r="A28" s="143"/>
      <c r="B28" s="146"/>
      <c r="C28" s="150"/>
      <c r="D28" s="151"/>
      <c r="E28" s="155"/>
      <c r="F28" s="5" t="s">
        <v>150</v>
      </c>
      <c r="G28" s="23" t="s">
        <v>140</v>
      </c>
      <c r="H28" s="7">
        <v>5</v>
      </c>
      <c r="I28" s="7">
        <v>5</v>
      </c>
      <c r="J28" s="7">
        <v>1</v>
      </c>
      <c r="K28" s="7">
        <v>5</v>
      </c>
      <c r="L28" s="7">
        <v>1</v>
      </c>
      <c r="M28" s="7">
        <v>4</v>
      </c>
      <c r="N28" s="7">
        <v>3</v>
      </c>
      <c r="O28" s="7">
        <v>1</v>
      </c>
      <c r="P28" s="7">
        <v>1</v>
      </c>
      <c r="Q28" s="7">
        <v>3</v>
      </c>
      <c r="R28" s="13">
        <f t="shared" si="0"/>
        <v>4</v>
      </c>
      <c r="S28" s="13">
        <f t="shared" si="1"/>
        <v>2</v>
      </c>
      <c r="T28" s="13">
        <f t="shared" si="2"/>
        <v>8</v>
      </c>
      <c r="U28" s="15">
        <f t="shared" si="3"/>
        <v>8</v>
      </c>
      <c r="V28" s="97" t="s">
        <v>432</v>
      </c>
      <c r="W28" s="47" t="s">
        <v>545</v>
      </c>
    </row>
    <row r="29" spans="1:23" ht="135">
      <c r="A29" s="144"/>
      <c r="B29" s="147"/>
      <c r="C29" s="34" t="s">
        <v>151</v>
      </c>
      <c r="D29" s="41" t="s">
        <v>74</v>
      </c>
      <c r="E29" s="34" t="s">
        <v>152</v>
      </c>
      <c r="F29" s="5" t="s">
        <v>153</v>
      </c>
      <c r="G29" s="9" t="s">
        <v>154</v>
      </c>
      <c r="H29" s="7">
        <v>5</v>
      </c>
      <c r="I29" s="7">
        <v>5</v>
      </c>
      <c r="J29" s="7">
        <v>1</v>
      </c>
      <c r="K29" s="7">
        <v>5</v>
      </c>
      <c r="L29" s="7">
        <v>1</v>
      </c>
      <c r="M29" s="7">
        <v>4</v>
      </c>
      <c r="N29" s="7">
        <v>2</v>
      </c>
      <c r="O29" s="7">
        <v>1</v>
      </c>
      <c r="P29" s="7">
        <v>1</v>
      </c>
      <c r="Q29" s="7">
        <v>3</v>
      </c>
      <c r="R29" s="13">
        <f t="shared" si="0"/>
        <v>4</v>
      </c>
      <c r="S29" s="13">
        <f t="shared" si="1"/>
        <v>2</v>
      </c>
      <c r="T29" s="13">
        <f t="shared" si="2"/>
        <v>8</v>
      </c>
      <c r="U29" s="15">
        <f t="shared" si="3"/>
        <v>8</v>
      </c>
      <c r="V29" s="18" t="s">
        <v>155</v>
      </c>
      <c r="W29" s="47" t="s">
        <v>545</v>
      </c>
    </row>
    <row r="30" spans="1:23" ht="75">
      <c r="A30" s="42">
        <v>12</v>
      </c>
      <c r="B30" s="9" t="s">
        <v>156</v>
      </c>
      <c r="C30" s="9" t="s">
        <v>157</v>
      </c>
      <c r="D30" s="10" t="s">
        <v>74</v>
      </c>
      <c r="E30" s="9" t="s">
        <v>158</v>
      </c>
      <c r="F30" s="9" t="s">
        <v>159</v>
      </c>
      <c r="G30" s="23" t="s">
        <v>160</v>
      </c>
      <c r="H30" s="7">
        <v>4</v>
      </c>
      <c r="I30" s="7">
        <v>5</v>
      </c>
      <c r="J30" s="7">
        <v>1</v>
      </c>
      <c r="K30" s="7">
        <v>5</v>
      </c>
      <c r="L30" s="7">
        <v>1</v>
      </c>
      <c r="M30" s="7">
        <v>4</v>
      </c>
      <c r="N30" s="7">
        <v>2</v>
      </c>
      <c r="O30" s="7">
        <v>1</v>
      </c>
      <c r="P30" s="7">
        <v>1</v>
      </c>
      <c r="Q30" s="7">
        <v>4</v>
      </c>
      <c r="R30" s="13">
        <f t="shared" si="0"/>
        <v>4</v>
      </c>
      <c r="S30" s="13">
        <f t="shared" si="1"/>
        <v>2</v>
      </c>
      <c r="T30" s="13">
        <f t="shared" si="2"/>
        <v>8</v>
      </c>
      <c r="U30" s="15">
        <f t="shared" si="3"/>
        <v>8</v>
      </c>
      <c r="V30" s="18" t="s">
        <v>161</v>
      </c>
      <c r="W30" s="47" t="s">
        <v>545</v>
      </c>
    </row>
    <row r="31" spans="1:23" ht="120" customHeight="1">
      <c r="A31" s="124">
        <v>13</v>
      </c>
      <c r="B31" s="113" t="s">
        <v>162</v>
      </c>
      <c r="C31" s="121" t="s">
        <v>163</v>
      </c>
      <c r="D31" s="115" t="s">
        <v>74</v>
      </c>
      <c r="E31" s="113" t="s">
        <v>164</v>
      </c>
      <c r="F31" s="5" t="s">
        <v>165</v>
      </c>
      <c r="G31" s="43" t="s">
        <v>166</v>
      </c>
      <c r="H31" s="7">
        <v>4</v>
      </c>
      <c r="I31" s="7">
        <v>5</v>
      </c>
      <c r="J31" s="7">
        <v>1</v>
      </c>
      <c r="K31" s="7">
        <v>5</v>
      </c>
      <c r="L31" s="7">
        <v>1</v>
      </c>
      <c r="M31" s="7">
        <v>4</v>
      </c>
      <c r="N31" s="7">
        <v>3</v>
      </c>
      <c r="O31" s="7">
        <v>1</v>
      </c>
      <c r="P31" s="7">
        <v>1</v>
      </c>
      <c r="Q31" s="7">
        <v>3</v>
      </c>
      <c r="R31" s="13">
        <f t="shared" si="0"/>
        <v>4</v>
      </c>
      <c r="S31" s="13">
        <f t="shared" si="1"/>
        <v>2</v>
      </c>
      <c r="T31" s="13">
        <f t="shared" si="2"/>
        <v>8</v>
      </c>
      <c r="U31" s="15">
        <f t="shared" si="3"/>
        <v>8</v>
      </c>
      <c r="V31" s="23" t="s">
        <v>167</v>
      </c>
      <c r="W31" s="47" t="s">
        <v>545</v>
      </c>
    </row>
    <row r="32" spans="1:23" ht="90">
      <c r="A32" s="126"/>
      <c r="B32" s="114"/>
      <c r="C32" s="123"/>
      <c r="D32" s="115"/>
      <c r="E32" s="114"/>
      <c r="F32" s="5" t="s">
        <v>168</v>
      </c>
      <c r="G32" s="43" t="s">
        <v>169</v>
      </c>
      <c r="H32" s="7">
        <v>5</v>
      </c>
      <c r="I32" s="7">
        <v>5</v>
      </c>
      <c r="J32" s="7">
        <v>1</v>
      </c>
      <c r="K32" s="7">
        <v>5</v>
      </c>
      <c r="L32" s="7">
        <v>1</v>
      </c>
      <c r="M32" s="7">
        <v>4</v>
      </c>
      <c r="N32" s="7">
        <v>3</v>
      </c>
      <c r="O32" s="7">
        <v>1</v>
      </c>
      <c r="P32" s="7">
        <v>1</v>
      </c>
      <c r="Q32" s="7">
        <v>3</v>
      </c>
      <c r="R32" s="13">
        <f t="shared" si="0"/>
        <v>4</v>
      </c>
      <c r="S32" s="13">
        <f t="shared" si="1"/>
        <v>2</v>
      </c>
      <c r="T32" s="13">
        <f t="shared" si="2"/>
        <v>8</v>
      </c>
      <c r="U32" s="15">
        <f t="shared" si="3"/>
        <v>8</v>
      </c>
      <c r="V32" s="23" t="s">
        <v>170</v>
      </c>
      <c r="W32" s="47" t="s">
        <v>545</v>
      </c>
    </row>
    <row r="33" spans="1:23" ht="111" customHeight="1">
      <c r="A33" s="42">
        <v>14</v>
      </c>
      <c r="B33" s="9" t="s">
        <v>171</v>
      </c>
      <c r="C33" s="9" t="s">
        <v>172</v>
      </c>
      <c r="D33" s="10" t="s">
        <v>173</v>
      </c>
      <c r="E33" s="9" t="s">
        <v>174</v>
      </c>
      <c r="F33" s="9" t="s">
        <v>172</v>
      </c>
      <c r="G33" s="23" t="s">
        <v>175</v>
      </c>
      <c r="H33" s="7">
        <v>2</v>
      </c>
      <c r="I33" s="7">
        <v>5</v>
      </c>
      <c r="J33" s="7">
        <v>1</v>
      </c>
      <c r="K33" s="7">
        <v>5</v>
      </c>
      <c r="L33" s="7">
        <v>1</v>
      </c>
      <c r="M33" s="7">
        <v>5</v>
      </c>
      <c r="N33" s="7">
        <v>3</v>
      </c>
      <c r="O33" s="7">
        <v>1</v>
      </c>
      <c r="P33" s="7">
        <v>1</v>
      </c>
      <c r="Q33" s="7">
        <v>3</v>
      </c>
      <c r="R33" s="13">
        <f t="shared" si="0"/>
        <v>4</v>
      </c>
      <c r="S33" s="13">
        <f t="shared" si="1"/>
        <v>2</v>
      </c>
      <c r="T33" s="13">
        <f t="shared" si="2"/>
        <v>8</v>
      </c>
      <c r="U33" s="15">
        <f t="shared" si="3"/>
        <v>8</v>
      </c>
      <c r="V33" s="50" t="s">
        <v>176</v>
      </c>
      <c r="W33" s="47" t="s">
        <v>545</v>
      </c>
    </row>
    <row r="34" spans="1:23" ht="90">
      <c r="A34" s="142">
        <v>15</v>
      </c>
      <c r="B34" s="145" t="s">
        <v>177</v>
      </c>
      <c r="C34" s="121" t="s">
        <v>178</v>
      </c>
      <c r="D34" s="115" t="s">
        <v>74</v>
      </c>
      <c r="E34" s="113" t="s">
        <v>179</v>
      </c>
      <c r="F34" s="9" t="s">
        <v>178</v>
      </c>
      <c r="G34" s="44" t="s">
        <v>180</v>
      </c>
      <c r="H34" s="7">
        <v>2</v>
      </c>
      <c r="I34" s="7">
        <v>5</v>
      </c>
      <c r="J34" s="7">
        <v>1</v>
      </c>
      <c r="K34" s="7">
        <v>5</v>
      </c>
      <c r="L34" s="7">
        <v>1</v>
      </c>
      <c r="M34" s="7">
        <v>5</v>
      </c>
      <c r="N34" s="7">
        <v>3</v>
      </c>
      <c r="O34" s="7">
        <v>1</v>
      </c>
      <c r="P34" s="7">
        <v>1</v>
      </c>
      <c r="Q34" s="7">
        <v>3</v>
      </c>
      <c r="R34" s="13">
        <f t="shared" si="0"/>
        <v>4</v>
      </c>
      <c r="S34" s="13">
        <f t="shared" si="1"/>
        <v>2</v>
      </c>
      <c r="T34" s="13">
        <f t="shared" si="2"/>
        <v>8</v>
      </c>
      <c r="U34" s="15">
        <f t="shared" si="3"/>
        <v>8</v>
      </c>
      <c r="V34" s="23" t="s">
        <v>181</v>
      </c>
      <c r="W34" s="47" t="s">
        <v>545</v>
      </c>
    </row>
    <row r="35" spans="1:23" ht="90">
      <c r="A35" s="144"/>
      <c r="B35" s="147"/>
      <c r="C35" s="123"/>
      <c r="D35" s="115"/>
      <c r="E35" s="114"/>
      <c r="F35" s="9" t="s">
        <v>182</v>
      </c>
      <c r="G35" s="44" t="s">
        <v>183</v>
      </c>
      <c r="H35" s="7">
        <v>2</v>
      </c>
      <c r="I35" s="7">
        <v>5</v>
      </c>
      <c r="J35" s="7">
        <v>1</v>
      </c>
      <c r="K35" s="7">
        <v>5</v>
      </c>
      <c r="L35" s="7">
        <v>1</v>
      </c>
      <c r="M35" s="7">
        <v>5</v>
      </c>
      <c r="N35" s="7">
        <v>3</v>
      </c>
      <c r="O35" s="7">
        <v>1</v>
      </c>
      <c r="P35" s="7">
        <v>1</v>
      </c>
      <c r="Q35" s="7">
        <v>3</v>
      </c>
      <c r="R35" s="13">
        <f t="shared" si="0"/>
        <v>4</v>
      </c>
      <c r="S35" s="13">
        <f t="shared" si="1"/>
        <v>2</v>
      </c>
      <c r="T35" s="13">
        <f t="shared" si="2"/>
        <v>8</v>
      </c>
      <c r="U35" s="15">
        <f t="shared" si="3"/>
        <v>8</v>
      </c>
      <c r="V35" s="23" t="s">
        <v>184</v>
      </c>
      <c r="W35" s="47" t="s">
        <v>545</v>
      </c>
    </row>
    <row r="36" spans="1:23" ht="90">
      <c r="A36" s="128">
        <v>16</v>
      </c>
      <c r="B36" s="148" t="s">
        <v>185</v>
      </c>
      <c r="C36" s="9" t="s">
        <v>186</v>
      </c>
      <c r="D36" s="10" t="s">
        <v>173</v>
      </c>
      <c r="E36" s="9" t="s">
        <v>187</v>
      </c>
      <c r="F36" s="9" t="s">
        <v>188</v>
      </c>
      <c r="G36" s="23" t="s">
        <v>189</v>
      </c>
      <c r="H36" s="7">
        <v>3</v>
      </c>
      <c r="I36" s="7">
        <v>5</v>
      </c>
      <c r="J36" s="7">
        <v>1</v>
      </c>
      <c r="K36" s="7">
        <v>5</v>
      </c>
      <c r="L36" s="7">
        <v>1</v>
      </c>
      <c r="M36" s="7">
        <v>5</v>
      </c>
      <c r="N36" s="7">
        <v>2</v>
      </c>
      <c r="O36" s="7">
        <v>1</v>
      </c>
      <c r="P36" s="7">
        <v>1</v>
      </c>
      <c r="Q36" s="7">
        <v>3</v>
      </c>
      <c r="R36" s="13">
        <f t="shared" si="0"/>
        <v>4</v>
      </c>
      <c r="S36" s="13">
        <f t="shared" si="1"/>
        <v>2</v>
      </c>
      <c r="T36" s="13">
        <f t="shared" si="2"/>
        <v>8</v>
      </c>
      <c r="U36" s="15">
        <f t="shared" si="3"/>
        <v>8</v>
      </c>
      <c r="V36" s="18" t="s">
        <v>190</v>
      </c>
      <c r="W36" s="47" t="s">
        <v>545</v>
      </c>
    </row>
    <row r="37" spans="1:23" ht="75">
      <c r="A37" s="128"/>
      <c r="B37" s="148"/>
      <c r="C37" s="45" t="s">
        <v>191</v>
      </c>
      <c r="D37" s="46" t="s">
        <v>74</v>
      </c>
      <c r="E37" s="45" t="s">
        <v>192</v>
      </c>
      <c r="F37" s="45" t="s">
        <v>193</v>
      </c>
      <c r="G37" s="23" t="s">
        <v>194</v>
      </c>
      <c r="H37" s="7">
        <v>5</v>
      </c>
      <c r="I37" s="7">
        <v>5</v>
      </c>
      <c r="J37" s="7">
        <v>1</v>
      </c>
      <c r="K37" s="7">
        <v>5</v>
      </c>
      <c r="L37" s="7">
        <v>1</v>
      </c>
      <c r="M37" s="7">
        <v>5</v>
      </c>
      <c r="N37" s="7">
        <v>2</v>
      </c>
      <c r="O37" s="7">
        <v>1</v>
      </c>
      <c r="P37" s="7">
        <v>1</v>
      </c>
      <c r="Q37" s="7">
        <v>3</v>
      </c>
      <c r="R37" s="13">
        <f t="shared" si="0"/>
        <v>4</v>
      </c>
      <c r="S37" s="13">
        <f t="shared" si="1"/>
        <v>2</v>
      </c>
      <c r="T37" s="13">
        <f t="shared" si="2"/>
        <v>8</v>
      </c>
      <c r="U37" s="15">
        <f t="shared" si="3"/>
        <v>8</v>
      </c>
      <c r="V37" s="23" t="s">
        <v>195</v>
      </c>
      <c r="W37" s="47" t="s">
        <v>545</v>
      </c>
    </row>
  </sheetData>
  <mergeCells count="51">
    <mergeCell ref="E22:E26"/>
    <mergeCell ref="D34:D35"/>
    <mergeCell ref="C7:C8"/>
    <mergeCell ref="C12:C13"/>
    <mergeCell ref="C18:C21"/>
    <mergeCell ref="E27:E28"/>
    <mergeCell ref="E31:E32"/>
    <mergeCell ref="E34:E35"/>
    <mergeCell ref="E7:E8"/>
    <mergeCell ref="E12:E13"/>
    <mergeCell ref="E18:E21"/>
    <mergeCell ref="C27:C28"/>
    <mergeCell ref="C31:C32"/>
    <mergeCell ref="C34:C35"/>
    <mergeCell ref="D5:D6"/>
    <mergeCell ref="D7:D8"/>
    <mergeCell ref="D12:D13"/>
    <mergeCell ref="D18:D21"/>
    <mergeCell ref="D22:D26"/>
    <mergeCell ref="D27:D28"/>
    <mergeCell ref="D31:D32"/>
    <mergeCell ref="A27:A29"/>
    <mergeCell ref="A31:A32"/>
    <mergeCell ref="A34:A35"/>
    <mergeCell ref="A36:A37"/>
    <mergeCell ref="B18:B26"/>
    <mergeCell ref="B27:B29"/>
    <mergeCell ref="B31:B32"/>
    <mergeCell ref="B34:B35"/>
    <mergeCell ref="B36:B37"/>
    <mergeCell ref="B12:B16"/>
    <mergeCell ref="C22:C26"/>
    <mergeCell ref="A7:A8"/>
    <mergeCell ref="A10:A11"/>
    <mergeCell ref="A12:A16"/>
    <mergeCell ref="A18:A26"/>
    <mergeCell ref="C5:C6"/>
    <mergeCell ref="E5:E6"/>
    <mergeCell ref="A4:A6"/>
    <mergeCell ref="B4:B6"/>
    <mergeCell ref="B7:B8"/>
    <mergeCell ref="B10:B11"/>
    <mergeCell ref="A2:E2"/>
    <mergeCell ref="F2:G2"/>
    <mergeCell ref="H2:Q2"/>
    <mergeCell ref="R2:U2"/>
    <mergeCell ref="V2:W2"/>
    <mergeCell ref="A3:B3"/>
    <mergeCell ref="C3:E3"/>
    <mergeCell ref="F3:G3"/>
    <mergeCell ref="T3:U3"/>
  </mergeCells>
  <pageMargins left="0.196527777777778" right="0.196527777777778" top="0.94374999999999998" bottom="0.74791666666666701" header="0.31388888888888899" footer="0.31388888888888899"/>
  <pageSetup paperSize="9" scale="55" orientation="landscape" r:id="rId1"/>
  <headerFooter alignWithMargins="0">
    <oddHeader>&amp;L&amp;G&amp;C&amp;14Comune di Pregnana Milanese&amp;R(Milano)</oddHeader>
  </headerFooter>
  <legacyDrawingHF r:id="rId2"/>
</worksheet>
</file>

<file path=xl/worksheets/sheet3.xml><?xml version="1.0" encoding="utf-8"?>
<worksheet xmlns="http://schemas.openxmlformats.org/spreadsheetml/2006/main" xmlns:r="http://schemas.openxmlformats.org/officeDocument/2006/relationships">
  <dimension ref="A1:W20"/>
  <sheetViews>
    <sheetView view="pageLayout" topLeftCell="F15" zoomScaleNormal="75" workbookViewId="0">
      <selection activeCell="U23" sqref="U23"/>
    </sheetView>
  </sheetViews>
  <sheetFormatPr defaultColWidth="9" defaultRowHeight="15"/>
  <cols>
    <col min="1" max="1" width="4.5703125" customWidth="1"/>
    <col min="2" max="2" width="19" style="1" customWidth="1"/>
    <col min="3" max="3" width="4.85546875" style="1" customWidth="1"/>
    <col min="4" max="4" width="6.42578125" style="27"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2.28515625" customWidth="1"/>
  </cols>
  <sheetData>
    <row r="1" spans="1:23" ht="45.75" customHeight="1">
      <c r="B1" s="90" t="s">
        <v>533</v>
      </c>
      <c r="G1" s="63" t="s">
        <v>534</v>
      </c>
      <c r="V1" s="64" t="s">
        <v>410</v>
      </c>
    </row>
    <row r="2" spans="1:23" ht="81" customHeight="1">
      <c r="A2" s="116" t="s">
        <v>196</v>
      </c>
      <c r="B2" s="117"/>
      <c r="C2" s="117"/>
      <c r="D2" s="118"/>
      <c r="E2" s="117"/>
      <c r="F2" s="119" t="s">
        <v>0</v>
      </c>
      <c r="G2" s="119"/>
      <c r="H2" s="103" t="s">
        <v>1</v>
      </c>
      <c r="I2" s="103"/>
      <c r="J2" s="103"/>
      <c r="K2" s="103"/>
      <c r="L2" s="103"/>
      <c r="M2" s="103"/>
      <c r="N2" s="103"/>
      <c r="O2" s="103"/>
      <c r="P2" s="103"/>
      <c r="Q2" s="103"/>
      <c r="R2" s="104"/>
      <c r="S2" s="104"/>
      <c r="T2" s="104"/>
      <c r="U2" s="104"/>
      <c r="V2" s="105" t="s">
        <v>2</v>
      </c>
      <c r="W2" s="105"/>
    </row>
    <row r="3" spans="1:23">
      <c r="A3" s="106" t="s">
        <v>3</v>
      </c>
      <c r="B3" s="107"/>
      <c r="C3" s="132" t="s">
        <v>4</v>
      </c>
      <c r="D3" s="109"/>
      <c r="E3" s="133"/>
      <c r="F3" s="111" t="s">
        <v>5</v>
      </c>
      <c r="G3" s="158"/>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54.95" customHeight="1">
      <c r="A4" s="159">
        <v>17</v>
      </c>
      <c r="B4" s="121" t="s">
        <v>197</v>
      </c>
      <c r="C4" s="34" t="s">
        <v>198</v>
      </c>
      <c r="D4" s="35" t="s">
        <v>199</v>
      </c>
      <c r="E4" s="34" t="s">
        <v>200</v>
      </c>
      <c r="F4" s="9" t="s">
        <v>201</v>
      </c>
      <c r="G4" s="9" t="s">
        <v>202</v>
      </c>
      <c r="H4" s="7">
        <v>2</v>
      </c>
      <c r="I4" s="7">
        <v>5</v>
      </c>
      <c r="J4" s="7">
        <v>1</v>
      </c>
      <c r="K4" s="7">
        <v>1</v>
      </c>
      <c r="L4" s="7">
        <v>1</v>
      </c>
      <c r="M4" s="7">
        <v>2</v>
      </c>
      <c r="N4" s="7">
        <v>4</v>
      </c>
      <c r="O4" s="7">
        <v>1</v>
      </c>
      <c r="P4" s="7">
        <v>1</v>
      </c>
      <c r="Q4" s="7">
        <v>3</v>
      </c>
      <c r="R4" s="13">
        <f>ROUNDUP((H4+I4+J4+K4+L4+M4)/6,0)</f>
        <v>2</v>
      </c>
      <c r="S4" s="13">
        <v>3</v>
      </c>
      <c r="T4" s="14">
        <f>R4*S4</f>
        <v>6</v>
      </c>
      <c r="U4" s="20">
        <f>CEILING(T4,1)</f>
        <v>6</v>
      </c>
      <c r="V4" s="21"/>
      <c r="W4" s="21"/>
    </row>
    <row r="5" spans="1:23" ht="60" customHeight="1">
      <c r="A5" s="160"/>
      <c r="B5" s="122"/>
      <c r="C5" s="121" t="s">
        <v>203</v>
      </c>
      <c r="D5" s="165" t="s">
        <v>204</v>
      </c>
      <c r="E5" s="121" t="s">
        <v>205</v>
      </c>
      <c r="F5" s="9" t="s">
        <v>206</v>
      </c>
      <c r="G5" s="9" t="s">
        <v>207</v>
      </c>
      <c r="H5" s="7">
        <v>4</v>
      </c>
      <c r="I5" s="7">
        <v>5</v>
      </c>
      <c r="J5" s="7">
        <v>3</v>
      </c>
      <c r="K5" s="7">
        <v>1</v>
      </c>
      <c r="L5" s="7">
        <v>1</v>
      </c>
      <c r="M5" s="7">
        <v>2</v>
      </c>
      <c r="N5" s="7">
        <v>4</v>
      </c>
      <c r="O5" s="7">
        <v>1</v>
      </c>
      <c r="P5" s="7">
        <v>1</v>
      </c>
      <c r="Q5" s="7">
        <v>3</v>
      </c>
      <c r="R5" s="13">
        <f>ROUNDUP((H5+I5+J5+K5+L5+M5)/6,0)</f>
        <v>3</v>
      </c>
      <c r="S5" s="13">
        <f>ROUNDUP((N5+O5+P5+Q5)/4,0)</f>
        <v>3</v>
      </c>
      <c r="T5" s="14">
        <f>R5*S5</f>
        <v>9</v>
      </c>
      <c r="U5" s="15">
        <f>CEILING(T5,1)</f>
        <v>9</v>
      </c>
      <c r="V5" s="18" t="s">
        <v>208</v>
      </c>
      <c r="W5" s="47" t="s">
        <v>545</v>
      </c>
    </row>
    <row r="6" spans="1:23" ht="60">
      <c r="A6" s="160"/>
      <c r="B6" s="122"/>
      <c r="C6" s="122"/>
      <c r="D6" s="166"/>
      <c r="E6" s="122"/>
      <c r="F6" s="9" t="s">
        <v>209</v>
      </c>
      <c r="G6" s="9" t="s">
        <v>210</v>
      </c>
      <c r="H6" s="7">
        <v>2</v>
      </c>
      <c r="I6" s="7">
        <v>5</v>
      </c>
      <c r="J6" s="7">
        <v>3</v>
      </c>
      <c r="K6" s="7">
        <v>1</v>
      </c>
      <c r="L6" s="7">
        <v>1</v>
      </c>
      <c r="M6" s="7">
        <v>2</v>
      </c>
      <c r="N6" s="7">
        <v>4</v>
      </c>
      <c r="O6" s="7">
        <v>1</v>
      </c>
      <c r="P6" s="7">
        <v>1</v>
      </c>
      <c r="Q6" s="7">
        <v>3</v>
      </c>
      <c r="R6" s="13">
        <f t="shared" ref="R6:R20" si="0">ROUNDUP((H6+I6+J6+K6+L6+M6)/6,0)</f>
        <v>3</v>
      </c>
      <c r="S6" s="13">
        <f t="shared" ref="S6:S20" si="1">ROUNDUP((N6+O6+P6+Q6)/4,0)</f>
        <v>3</v>
      </c>
      <c r="T6" s="14">
        <f t="shared" ref="T6:T20" si="2">R6*S6</f>
        <v>9</v>
      </c>
      <c r="U6" s="15">
        <f t="shared" ref="U6:U20" si="3">CEILING(T6,1)</f>
        <v>9</v>
      </c>
      <c r="V6" s="18" t="s">
        <v>208</v>
      </c>
      <c r="W6" s="47" t="s">
        <v>545</v>
      </c>
    </row>
    <row r="7" spans="1:23" ht="75">
      <c r="A7" s="160"/>
      <c r="B7" s="122"/>
      <c r="C7" s="123"/>
      <c r="D7" s="167"/>
      <c r="E7" s="123"/>
      <c r="F7" s="9" t="s">
        <v>211</v>
      </c>
      <c r="G7" s="9" t="s">
        <v>212</v>
      </c>
      <c r="H7" s="7">
        <v>2</v>
      </c>
      <c r="I7" s="7">
        <v>5</v>
      </c>
      <c r="J7" s="7">
        <v>3</v>
      </c>
      <c r="K7" s="7">
        <v>1</v>
      </c>
      <c r="L7" s="7">
        <v>1</v>
      </c>
      <c r="M7" s="7">
        <v>2</v>
      </c>
      <c r="N7" s="7">
        <v>4</v>
      </c>
      <c r="O7" s="7">
        <v>1</v>
      </c>
      <c r="P7" s="7">
        <v>1</v>
      </c>
      <c r="Q7" s="7">
        <v>3</v>
      </c>
      <c r="R7" s="13">
        <f t="shared" si="0"/>
        <v>3</v>
      </c>
      <c r="S7" s="13">
        <f t="shared" si="1"/>
        <v>3</v>
      </c>
      <c r="T7" s="14">
        <f t="shared" si="2"/>
        <v>9</v>
      </c>
      <c r="U7" s="15">
        <f t="shared" si="3"/>
        <v>9</v>
      </c>
      <c r="V7" s="18" t="s">
        <v>213</v>
      </c>
      <c r="W7" s="47" t="s">
        <v>545</v>
      </c>
    </row>
    <row r="8" spans="1:23" ht="75" customHeight="1">
      <c r="A8" s="160"/>
      <c r="B8" s="122"/>
      <c r="C8" s="168" t="s">
        <v>214</v>
      </c>
      <c r="D8" s="165" t="s">
        <v>204</v>
      </c>
      <c r="E8" s="121" t="s">
        <v>267</v>
      </c>
      <c r="F8" s="69" t="s">
        <v>217</v>
      </c>
      <c r="G8" s="9" t="s">
        <v>268</v>
      </c>
      <c r="H8" s="7">
        <v>2</v>
      </c>
      <c r="I8" s="7">
        <v>5</v>
      </c>
      <c r="J8" s="7">
        <v>3</v>
      </c>
      <c r="K8" s="7">
        <v>1</v>
      </c>
      <c r="L8" s="7">
        <v>1</v>
      </c>
      <c r="M8" s="7">
        <v>2</v>
      </c>
      <c r="N8" s="7">
        <v>4</v>
      </c>
      <c r="O8" s="7">
        <v>1</v>
      </c>
      <c r="P8" s="7">
        <v>1</v>
      </c>
      <c r="Q8" s="7">
        <v>3</v>
      </c>
      <c r="R8" s="13">
        <f>ROUNDUP((H8+I8+J8+K8+L8+M8)/6,0)</f>
        <v>3</v>
      </c>
      <c r="S8" s="13">
        <f>ROUNDUP((N8+O8+P8+Q8)/4,0)</f>
        <v>3</v>
      </c>
      <c r="T8" s="14">
        <f>R8*S8</f>
        <v>9</v>
      </c>
      <c r="U8" s="15">
        <f>CEILING(T8,1)</f>
        <v>9</v>
      </c>
      <c r="V8" s="18" t="s">
        <v>213</v>
      </c>
      <c r="W8" s="47" t="s">
        <v>545</v>
      </c>
    </row>
    <row r="9" spans="1:23" ht="60" customHeight="1">
      <c r="A9" s="160"/>
      <c r="B9" s="122"/>
      <c r="C9" s="122"/>
      <c r="D9" s="167"/>
      <c r="E9" s="122"/>
      <c r="F9" s="69" t="s">
        <v>413</v>
      </c>
      <c r="G9" s="9" t="s">
        <v>210</v>
      </c>
      <c r="H9" s="7">
        <v>2</v>
      </c>
      <c r="I9" s="7">
        <v>5</v>
      </c>
      <c r="J9" s="7">
        <v>3</v>
      </c>
      <c r="K9" s="7">
        <v>1</v>
      </c>
      <c r="L9" s="7">
        <v>1</v>
      </c>
      <c r="M9" s="7">
        <v>2</v>
      </c>
      <c r="N9" s="7">
        <v>4</v>
      </c>
      <c r="O9" s="7">
        <v>1</v>
      </c>
      <c r="P9" s="7">
        <v>1</v>
      </c>
      <c r="Q9" s="7">
        <v>3</v>
      </c>
      <c r="R9" s="13">
        <f>ROUNDUP((H9+I9+J9+K9+L9+M9)/6,0)</f>
        <v>3</v>
      </c>
      <c r="S9" s="13">
        <f>ROUNDUP((N9+O9+P9+Q9)/4,0)</f>
        <v>3</v>
      </c>
      <c r="T9" s="14">
        <f>R9*S9</f>
        <v>9</v>
      </c>
      <c r="U9" s="15">
        <f>CEILING(T9,1)</f>
        <v>9</v>
      </c>
      <c r="V9" s="18" t="s">
        <v>208</v>
      </c>
      <c r="W9" s="47" t="s">
        <v>545</v>
      </c>
    </row>
    <row r="10" spans="1:23" ht="83.1" customHeight="1">
      <c r="A10" s="161"/>
      <c r="B10" s="123"/>
      <c r="C10" s="68" t="s">
        <v>411</v>
      </c>
      <c r="D10" s="67" t="s">
        <v>215</v>
      </c>
      <c r="E10" s="5" t="s">
        <v>216</v>
      </c>
      <c r="F10" s="69" t="s">
        <v>412</v>
      </c>
      <c r="G10" s="9" t="s">
        <v>210</v>
      </c>
      <c r="H10" s="7">
        <v>3</v>
      </c>
      <c r="I10" s="7">
        <v>5</v>
      </c>
      <c r="J10" s="7">
        <v>1</v>
      </c>
      <c r="K10" s="7">
        <v>1</v>
      </c>
      <c r="L10" s="7">
        <v>1</v>
      </c>
      <c r="M10" s="7">
        <v>3</v>
      </c>
      <c r="N10" s="7">
        <v>4</v>
      </c>
      <c r="O10" s="7">
        <v>1</v>
      </c>
      <c r="P10" s="7">
        <v>1</v>
      </c>
      <c r="Q10" s="7">
        <v>3</v>
      </c>
      <c r="R10" s="13">
        <f t="shared" si="0"/>
        <v>3</v>
      </c>
      <c r="S10" s="13">
        <f t="shared" si="1"/>
        <v>3</v>
      </c>
      <c r="T10" s="14">
        <f t="shared" si="2"/>
        <v>9</v>
      </c>
      <c r="U10" s="15">
        <f t="shared" si="3"/>
        <v>9</v>
      </c>
      <c r="V10" s="18" t="s">
        <v>208</v>
      </c>
      <c r="W10" s="47" t="s">
        <v>545</v>
      </c>
    </row>
    <row r="11" spans="1:23" ht="120">
      <c r="A11" s="162">
        <v>18</v>
      </c>
      <c r="B11" s="113" t="s">
        <v>218</v>
      </c>
      <c r="C11" s="24" t="s">
        <v>219</v>
      </c>
      <c r="D11" s="31" t="s">
        <v>220</v>
      </c>
      <c r="E11" s="24" t="s">
        <v>221</v>
      </c>
      <c r="F11" s="9" t="s">
        <v>222</v>
      </c>
      <c r="G11" s="9" t="s">
        <v>210</v>
      </c>
      <c r="H11" s="7">
        <v>2</v>
      </c>
      <c r="I11" s="7">
        <v>5</v>
      </c>
      <c r="J11" s="7">
        <v>1</v>
      </c>
      <c r="K11" s="7">
        <v>1</v>
      </c>
      <c r="L11" s="7">
        <v>1</v>
      </c>
      <c r="M11" s="7">
        <v>3</v>
      </c>
      <c r="N11" s="7">
        <v>3</v>
      </c>
      <c r="O11" s="7">
        <v>1</v>
      </c>
      <c r="P11" s="7">
        <v>1</v>
      </c>
      <c r="Q11" s="7">
        <v>3</v>
      </c>
      <c r="R11" s="13">
        <f t="shared" si="0"/>
        <v>3</v>
      </c>
      <c r="S11" s="13">
        <f t="shared" si="1"/>
        <v>2</v>
      </c>
      <c r="T11" s="14">
        <f t="shared" si="2"/>
        <v>6</v>
      </c>
      <c r="U11" s="20">
        <f t="shared" si="3"/>
        <v>6</v>
      </c>
      <c r="V11" s="21"/>
      <c r="W11" s="21"/>
    </row>
    <row r="12" spans="1:23" ht="45">
      <c r="A12" s="163"/>
      <c r="B12" s="120"/>
      <c r="C12" s="121" t="s">
        <v>223</v>
      </c>
      <c r="D12" s="115" t="s">
        <v>204</v>
      </c>
      <c r="E12" s="113" t="s">
        <v>224</v>
      </c>
      <c r="F12" s="9" t="s">
        <v>225</v>
      </c>
      <c r="G12" s="9" t="s">
        <v>226</v>
      </c>
      <c r="H12" s="7">
        <v>2</v>
      </c>
      <c r="I12" s="7">
        <v>5</v>
      </c>
      <c r="J12" s="7">
        <v>1</v>
      </c>
      <c r="K12" s="7">
        <v>1</v>
      </c>
      <c r="L12" s="7">
        <v>1</v>
      </c>
      <c r="M12" s="7">
        <v>2</v>
      </c>
      <c r="N12" s="7">
        <v>4</v>
      </c>
      <c r="O12" s="7">
        <v>1</v>
      </c>
      <c r="P12" s="7">
        <v>1</v>
      </c>
      <c r="Q12" s="7">
        <v>3</v>
      </c>
      <c r="R12" s="13">
        <f t="shared" si="0"/>
        <v>2</v>
      </c>
      <c r="S12" s="13">
        <f t="shared" si="1"/>
        <v>3</v>
      </c>
      <c r="T12" s="14">
        <f t="shared" si="2"/>
        <v>6</v>
      </c>
      <c r="U12" s="20">
        <f t="shared" si="3"/>
        <v>6</v>
      </c>
      <c r="V12" s="21"/>
      <c r="W12" s="21"/>
    </row>
    <row r="13" spans="1:23" ht="45">
      <c r="A13" s="163"/>
      <c r="B13" s="120"/>
      <c r="C13" s="122"/>
      <c r="D13" s="115"/>
      <c r="E13" s="120"/>
      <c r="F13" s="9" t="s">
        <v>227</v>
      </c>
      <c r="G13" s="9" t="s">
        <v>228</v>
      </c>
      <c r="H13" s="7">
        <v>2</v>
      </c>
      <c r="I13" s="7">
        <v>5</v>
      </c>
      <c r="J13" s="7">
        <v>1</v>
      </c>
      <c r="K13" s="7">
        <v>1</v>
      </c>
      <c r="L13" s="7">
        <v>1</v>
      </c>
      <c r="M13" s="7">
        <v>2</v>
      </c>
      <c r="N13" s="7">
        <v>4</v>
      </c>
      <c r="O13" s="7">
        <v>1</v>
      </c>
      <c r="P13" s="7">
        <v>1</v>
      </c>
      <c r="Q13" s="7">
        <v>3</v>
      </c>
      <c r="R13" s="13">
        <f t="shared" si="0"/>
        <v>2</v>
      </c>
      <c r="S13" s="13">
        <f t="shared" si="1"/>
        <v>3</v>
      </c>
      <c r="T13" s="14">
        <f t="shared" si="2"/>
        <v>6</v>
      </c>
      <c r="U13" s="20">
        <f t="shared" si="3"/>
        <v>6</v>
      </c>
      <c r="V13" s="21"/>
      <c r="W13" s="21"/>
    </row>
    <row r="14" spans="1:23" ht="45">
      <c r="A14" s="163"/>
      <c r="B14" s="120"/>
      <c r="C14" s="123"/>
      <c r="D14" s="115"/>
      <c r="E14" s="114"/>
      <c r="F14" s="9" t="s">
        <v>229</v>
      </c>
      <c r="G14" s="9" t="s">
        <v>230</v>
      </c>
      <c r="H14" s="7">
        <v>2</v>
      </c>
      <c r="I14" s="7">
        <v>5</v>
      </c>
      <c r="J14" s="7">
        <v>1</v>
      </c>
      <c r="K14" s="7">
        <v>1</v>
      </c>
      <c r="L14" s="7">
        <v>1</v>
      </c>
      <c r="M14" s="7">
        <v>2</v>
      </c>
      <c r="N14" s="7">
        <v>4</v>
      </c>
      <c r="O14" s="7">
        <v>1</v>
      </c>
      <c r="P14" s="7">
        <v>1</v>
      </c>
      <c r="Q14" s="7">
        <v>3</v>
      </c>
      <c r="R14" s="13">
        <f t="shared" si="0"/>
        <v>2</v>
      </c>
      <c r="S14" s="13">
        <f t="shared" si="1"/>
        <v>3</v>
      </c>
      <c r="T14" s="14">
        <f t="shared" si="2"/>
        <v>6</v>
      </c>
      <c r="U14" s="20">
        <f t="shared" si="3"/>
        <v>6</v>
      </c>
      <c r="V14" s="21"/>
      <c r="W14" s="21"/>
    </row>
    <row r="15" spans="1:23" ht="50.25" customHeight="1">
      <c r="A15" s="163"/>
      <c r="B15" s="120"/>
      <c r="C15" s="38" t="s">
        <v>231</v>
      </c>
      <c r="D15" s="10" t="s">
        <v>204</v>
      </c>
      <c r="E15" s="37" t="s">
        <v>232</v>
      </c>
      <c r="F15" s="9" t="s">
        <v>233</v>
      </c>
      <c r="G15" s="1" t="s">
        <v>234</v>
      </c>
      <c r="H15" s="7">
        <v>2</v>
      </c>
      <c r="I15" s="7">
        <v>5</v>
      </c>
      <c r="J15" s="7">
        <v>1</v>
      </c>
      <c r="K15" s="7">
        <v>1</v>
      </c>
      <c r="L15" s="7">
        <v>1</v>
      </c>
      <c r="M15" s="7">
        <v>2</v>
      </c>
      <c r="N15" s="7">
        <v>4</v>
      </c>
      <c r="O15" s="7">
        <v>1</v>
      </c>
      <c r="P15" s="7">
        <v>1</v>
      </c>
      <c r="Q15" s="7">
        <v>3</v>
      </c>
      <c r="R15" s="13">
        <f t="shared" si="0"/>
        <v>2</v>
      </c>
      <c r="S15" s="13">
        <f t="shared" si="1"/>
        <v>3</v>
      </c>
      <c r="T15" s="14">
        <f t="shared" si="2"/>
        <v>6</v>
      </c>
      <c r="U15" s="20">
        <f t="shared" si="3"/>
        <v>6</v>
      </c>
      <c r="V15" s="21"/>
      <c r="W15" s="21"/>
    </row>
    <row r="16" spans="1:23" ht="60">
      <c r="A16" s="163"/>
      <c r="B16" s="120"/>
      <c r="C16" s="30" t="s">
        <v>235</v>
      </c>
      <c r="D16" s="31" t="s">
        <v>204</v>
      </c>
      <c r="E16" s="24" t="s">
        <v>236</v>
      </c>
      <c r="F16" s="9" t="s">
        <v>237</v>
      </c>
      <c r="G16" s="9" t="s">
        <v>210</v>
      </c>
      <c r="H16" s="7">
        <v>2</v>
      </c>
      <c r="I16" s="7">
        <v>5</v>
      </c>
      <c r="J16" s="7">
        <v>1</v>
      </c>
      <c r="K16" s="7">
        <v>3</v>
      </c>
      <c r="L16" s="7">
        <v>1</v>
      </c>
      <c r="M16" s="7">
        <v>4</v>
      </c>
      <c r="N16" s="7">
        <v>4</v>
      </c>
      <c r="O16" s="7">
        <v>1</v>
      </c>
      <c r="P16" s="7">
        <v>1</v>
      </c>
      <c r="Q16" s="7">
        <v>3</v>
      </c>
      <c r="R16" s="13">
        <f t="shared" si="0"/>
        <v>3</v>
      </c>
      <c r="S16" s="13">
        <f t="shared" si="1"/>
        <v>3</v>
      </c>
      <c r="T16" s="14">
        <f t="shared" si="2"/>
        <v>9</v>
      </c>
      <c r="U16" s="15">
        <f t="shared" si="3"/>
        <v>9</v>
      </c>
      <c r="V16" s="18" t="s">
        <v>238</v>
      </c>
      <c r="W16" s="47" t="s">
        <v>545</v>
      </c>
    </row>
    <row r="17" spans="1:23" ht="75">
      <c r="A17" s="164">
        <v>19</v>
      </c>
      <c r="B17" s="148" t="s">
        <v>239</v>
      </c>
      <c r="C17" s="9" t="s">
        <v>240</v>
      </c>
      <c r="D17" s="10" t="s">
        <v>220</v>
      </c>
      <c r="E17" s="9" t="s">
        <v>241</v>
      </c>
      <c r="F17" s="5" t="s">
        <v>242</v>
      </c>
      <c r="G17" s="9" t="s">
        <v>243</v>
      </c>
      <c r="H17" s="7">
        <v>2</v>
      </c>
      <c r="I17" s="7">
        <v>5</v>
      </c>
      <c r="J17" s="7">
        <v>1</v>
      </c>
      <c r="K17" s="7">
        <v>1</v>
      </c>
      <c r="L17" s="7">
        <v>1</v>
      </c>
      <c r="M17" s="7">
        <v>2</v>
      </c>
      <c r="N17" s="7">
        <v>4</v>
      </c>
      <c r="O17" s="7">
        <v>1</v>
      </c>
      <c r="P17" s="7">
        <v>1</v>
      </c>
      <c r="Q17" s="7">
        <v>3</v>
      </c>
      <c r="R17" s="13">
        <f t="shared" si="0"/>
        <v>2</v>
      </c>
      <c r="S17" s="13">
        <f t="shared" si="1"/>
        <v>3</v>
      </c>
      <c r="T17" s="14">
        <f t="shared" si="2"/>
        <v>6</v>
      </c>
      <c r="U17" s="20">
        <f t="shared" si="3"/>
        <v>6</v>
      </c>
      <c r="V17" s="21"/>
      <c r="W17" s="21"/>
    </row>
    <row r="18" spans="1:23" ht="60">
      <c r="A18" s="164"/>
      <c r="B18" s="148"/>
      <c r="C18" s="121" t="s">
        <v>244</v>
      </c>
      <c r="D18" s="115" t="s">
        <v>215</v>
      </c>
      <c r="E18" s="113" t="s">
        <v>245</v>
      </c>
      <c r="F18" s="5" t="s">
        <v>246</v>
      </c>
      <c r="G18" s="23" t="s">
        <v>247</v>
      </c>
      <c r="H18" s="7">
        <v>2</v>
      </c>
      <c r="I18" s="7">
        <v>5</v>
      </c>
      <c r="J18" s="7">
        <v>1</v>
      </c>
      <c r="K18" s="7">
        <v>1</v>
      </c>
      <c r="L18" s="7">
        <v>1</v>
      </c>
      <c r="M18" s="7">
        <v>2</v>
      </c>
      <c r="N18" s="7">
        <v>4</v>
      </c>
      <c r="O18" s="7">
        <v>1</v>
      </c>
      <c r="P18" s="7">
        <v>1</v>
      </c>
      <c r="Q18" s="7">
        <v>3</v>
      </c>
      <c r="R18" s="13">
        <f t="shared" si="0"/>
        <v>2</v>
      </c>
      <c r="S18" s="13">
        <f t="shared" si="1"/>
        <v>3</v>
      </c>
      <c r="T18" s="14">
        <f t="shared" si="2"/>
        <v>6</v>
      </c>
      <c r="U18" s="20">
        <f t="shared" si="3"/>
        <v>6</v>
      </c>
      <c r="V18" s="21"/>
      <c r="W18" s="21"/>
    </row>
    <row r="19" spans="1:23" ht="45">
      <c r="A19" s="164"/>
      <c r="B19" s="148"/>
      <c r="C19" s="123"/>
      <c r="D19" s="115"/>
      <c r="E19" s="114"/>
      <c r="F19" s="26" t="s">
        <v>248</v>
      </c>
      <c r="G19" s="23" t="s">
        <v>249</v>
      </c>
      <c r="H19" s="7">
        <v>2</v>
      </c>
      <c r="I19" s="7">
        <v>5</v>
      </c>
      <c r="J19" s="7">
        <v>1</v>
      </c>
      <c r="K19" s="7">
        <v>1</v>
      </c>
      <c r="L19" s="7">
        <v>1</v>
      </c>
      <c r="M19" s="7">
        <v>2</v>
      </c>
      <c r="N19" s="7">
        <v>4</v>
      </c>
      <c r="O19" s="7">
        <v>1</v>
      </c>
      <c r="P19" s="7">
        <v>1</v>
      </c>
      <c r="Q19" s="7">
        <v>3</v>
      </c>
      <c r="R19" s="13">
        <f t="shared" si="0"/>
        <v>2</v>
      </c>
      <c r="S19" s="13">
        <f t="shared" si="1"/>
        <v>3</v>
      </c>
      <c r="T19" s="14">
        <f t="shared" si="2"/>
        <v>6</v>
      </c>
      <c r="U19" s="20">
        <f t="shared" si="3"/>
        <v>6</v>
      </c>
      <c r="V19" s="21"/>
      <c r="W19" s="21"/>
    </row>
    <row r="20" spans="1:23" ht="77.099999999999994" customHeight="1">
      <c r="A20" s="164"/>
      <c r="B20" s="148"/>
      <c r="C20" s="39" t="s">
        <v>250</v>
      </c>
      <c r="D20" s="10" t="s">
        <v>251</v>
      </c>
      <c r="E20" s="37" t="s">
        <v>252</v>
      </c>
      <c r="F20" s="26" t="s">
        <v>253</v>
      </c>
      <c r="G20" s="9" t="s">
        <v>243</v>
      </c>
      <c r="H20" s="7">
        <v>2</v>
      </c>
      <c r="I20" s="7">
        <v>5</v>
      </c>
      <c r="J20" s="7">
        <v>1</v>
      </c>
      <c r="K20" s="7">
        <v>1</v>
      </c>
      <c r="L20" s="7">
        <v>1</v>
      </c>
      <c r="M20" s="7">
        <v>2</v>
      </c>
      <c r="N20" s="7">
        <v>4</v>
      </c>
      <c r="O20" s="7">
        <v>1</v>
      </c>
      <c r="P20" s="7">
        <v>1</v>
      </c>
      <c r="Q20" s="7">
        <v>3</v>
      </c>
      <c r="R20" s="13">
        <f t="shared" si="0"/>
        <v>2</v>
      </c>
      <c r="S20" s="13">
        <f t="shared" si="1"/>
        <v>3</v>
      </c>
      <c r="T20" s="14">
        <f t="shared" si="2"/>
        <v>6</v>
      </c>
      <c r="U20" s="20">
        <f t="shared" si="3"/>
        <v>6</v>
      </c>
      <c r="V20" s="21"/>
      <c r="W20" s="21"/>
    </row>
  </sheetData>
  <mergeCells count="27">
    <mergeCell ref="C12:C14"/>
    <mergeCell ref="C18:C19"/>
    <mergeCell ref="D5:D7"/>
    <mergeCell ref="D12:D14"/>
    <mergeCell ref="D18:D19"/>
    <mergeCell ref="E8:E9"/>
    <mergeCell ref="D8:D9"/>
    <mergeCell ref="C8:C9"/>
    <mergeCell ref="A4:A10"/>
    <mergeCell ref="C5:C7"/>
    <mergeCell ref="E5:E7"/>
    <mergeCell ref="A11:A16"/>
    <mergeCell ref="A17:A20"/>
    <mergeCell ref="B4:B10"/>
    <mergeCell ref="B11:B16"/>
    <mergeCell ref="B17:B20"/>
    <mergeCell ref="E12:E14"/>
    <mergeCell ref="E18:E19"/>
    <mergeCell ref="A2:E2"/>
    <mergeCell ref="F2:G2"/>
    <mergeCell ref="H2:Q2"/>
    <mergeCell ref="R2:U2"/>
    <mergeCell ref="V2:W2"/>
    <mergeCell ref="A3:B3"/>
    <mergeCell ref="C3:E3"/>
    <mergeCell ref="F3:G3"/>
    <mergeCell ref="T3:U3"/>
  </mergeCells>
  <pageMargins left="0.196527777777778" right="0.196527777777778" top="0.94374999999999998" bottom="0.74791666666666701" header="0.31388888888888899" footer="0.31388888888888899"/>
  <pageSetup paperSize="9" scale="55" orientation="landscape" r:id="rId1"/>
  <headerFooter alignWithMargins="0">
    <oddHeader>&amp;L&amp;G&amp;C&amp;14Comune di Pregnana Milanese&amp;R(Milano)</oddHeader>
  </headerFooter>
  <legacyDrawingHF r:id="rId2"/>
</worksheet>
</file>

<file path=xl/worksheets/sheet4.xml><?xml version="1.0" encoding="utf-8"?>
<worksheet xmlns="http://schemas.openxmlformats.org/spreadsheetml/2006/main" xmlns:r="http://schemas.openxmlformats.org/officeDocument/2006/relationships">
  <dimension ref="A1:W16"/>
  <sheetViews>
    <sheetView view="pageLayout" topLeftCell="H1" zoomScaleNormal="75" workbookViewId="0">
      <selection activeCell="Q1" sqref="Q1:R1"/>
    </sheetView>
  </sheetViews>
  <sheetFormatPr defaultColWidth="9" defaultRowHeight="15"/>
  <cols>
    <col min="1" max="1" width="4.5703125" customWidth="1"/>
    <col min="2" max="2" width="19" style="1" customWidth="1"/>
    <col min="3" max="3" width="4.85546875" style="1" customWidth="1"/>
    <col min="4" max="4" width="6.140625" style="27"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2.28515625" customWidth="1"/>
  </cols>
  <sheetData>
    <row r="1" spans="1:23" ht="45.75" customHeight="1">
      <c r="B1" s="90" t="s">
        <v>533</v>
      </c>
      <c r="G1" s="63" t="s">
        <v>534</v>
      </c>
      <c r="V1" s="64" t="s">
        <v>410</v>
      </c>
    </row>
    <row r="2" spans="1:23" ht="66" customHeight="1">
      <c r="A2" s="117" t="s">
        <v>254</v>
      </c>
      <c r="B2" s="117"/>
      <c r="C2" s="117"/>
      <c r="D2" s="118"/>
      <c r="E2" s="117"/>
      <c r="F2" s="119" t="s">
        <v>0</v>
      </c>
      <c r="G2" s="119"/>
      <c r="H2" s="103" t="s">
        <v>1</v>
      </c>
      <c r="I2" s="103"/>
      <c r="J2" s="103"/>
      <c r="K2" s="103"/>
      <c r="L2" s="103"/>
      <c r="M2" s="103"/>
      <c r="N2" s="103"/>
      <c r="O2" s="103"/>
      <c r="P2" s="103"/>
      <c r="Q2" s="103"/>
      <c r="R2" s="104"/>
      <c r="S2" s="104"/>
      <c r="T2" s="104"/>
      <c r="U2" s="104"/>
      <c r="V2" s="105" t="s">
        <v>2</v>
      </c>
      <c r="W2" s="105"/>
    </row>
    <row r="3" spans="1:23">
      <c r="A3" s="106" t="s">
        <v>3</v>
      </c>
      <c r="B3" s="107"/>
      <c r="C3" s="132" t="s">
        <v>4</v>
      </c>
      <c r="D3" s="109"/>
      <c r="E3" s="133"/>
      <c r="F3" s="111" t="s">
        <v>5</v>
      </c>
      <c r="G3" s="158"/>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105">
      <c r="A4" s="124">
        <v>20</v>
      </c>
      <c r="B4" s="121" t="s">
        <v>255</v>
      </c>
      <c r="C4" s="5" t="s">
        <v>256</v>
      </c>
      <c r="D4" s="10" t="s">
        <v>204</v>
      </c>
      <c r="E4" s="9" t="s">
        <v>257</v>
      </c>
      <c r="F4" s="9" t="s">
        <v>258</v>
      </c>
      <c r="G4" s="5" t="s">
        <v>259</v>
      </c>
      <c r="H4" s="7">
        <v>2</v>
      </c>
      <c r="I4" s="7">
        <v>5</v>
      </c>
      <c r="J4" s="7">
        <v>1</v>
      </c>
      <c r="K4" s="7">
        <v>5</v>
      </c>
      <c r="L4" s="7">
        <v>1</v>
      </c>
      <c r="M4" s="7">
        <v>3</v>
      </c>
      <c r="N4" s="7">
        <v>4</v>
      </c>
      <c r="O4" s="7">
        <v>1</v>
      </c>
      <c r="P4" s="7">
        <v>1</v>
      </c>
      <c r="Q4" s="7">
        <v>3</v>
      </c>
      <c r="R4" s="13">
        <f>ROUNDUP((H4+I4+J4+K4+L4+M4)/6,0)</f>
        <v>3</v>
      </c>
      <c r="S4" s="13">
        <f>ROUNDUP((N4+O4+P4+Q4)/4,0)</f>
        <v>3</v>
      </c>
      <c r="T4" s="14">
        <f>R4*S4</f>
        <v>9</v>
      </c>
      <c r="U4" s="15">
        <f>CEILING(T4,1)</f>
        <v>9</v>
      </c>
      <c r="V4" s="23" t="s">
        <v>260</v>
      </c>
      <c r="W4" s="47" t="s">
        <v>545</v>
      </c>
    </row>
    <row r="5" spans="1:23" ht="142.5">
      <c r="A5" s="126"/>
      <c r="B5" s="123"/>
      <c r="C5" s="30" t="s">
        <v>261</v>
      </c>
      <c r="D5" s="66" t="s">
        <v>262</v>
      </c>
      <c r="E5" s="24" t="s">
        <v>263</v>
      </c>
      <c r="F5" s="9" t="s">
        <v>264</v>
      </c>
      <c r="G5" s="9" t="s">
        <v>265</v>
      </c>
      <c r="H5" s="7">
        <v>2</v>
      </c>
      <c r="I5" s="7">
        <v>5</v>
      </c>
      <c r="J5" s="7">
        <v>1</v>
      </c>
      <c r="K5" s="7">
        <v>5</v>
      </c>
      <c r="L5" s="7">
        <v>1</v>
      </c>
      <c r="M5" s="7">
        <v>3</v>
      </c>
      <c r="N5" s="7">
        <v>4</v>
      </c>
      <c r="O5" s="7">
        <v>1</v>
      </c>
      <c r="P5" s="7">
        <v>1</v>
      </c>
      <c r="Q5" s="7">
        <v>3</v>
      </c>
      <c r="R5" s="13">
        <f>ROUNDUP((H5+I5+J5+K5+L5+M5)/6,0)</f>
        <v>3</v>
      </c>
      <c r="S5" s="13">
        <f>ROUNDUP((N5+O5+P5+Q5)/4,0)</f>
        <v>3</v>
      </c>
      <c r="T5" s="14">
        <f>R5*S5</f>
        <v>9</v>
      </c>
      <c r="U5" s="15">
        <f>CEILING(T5,1)</f>
        <v>9</v>
      </c>
      <c r="V5" s="18" t="s">
        <v>266</v>
      </c>
      <c r="W5" s="47" t="s">
        <v>545</v>
      </c>
    </row>
    <row r="6" spans="1:23" ht="45">
      <c r="A6" s="139">
        <v>21</v>
      </c>
      <c r="B6" s="113" t="s">
        <v>269</v>
      </c>
      <c r="C6" s="113" t="s">
        <v>270</v>
      </c>
      <c r="D6" s="115" t="s">
        <v>262</v>
      </c>
      <c r="E6" s="113" t="s">
        <v>271</v>
      </c>
      <c r="F6" s="9" t="s">
        <v>272</v>
      </c>
      <c r="G6" s="23" t="s">
        <v>273</v>
      </c>
      <c r="H6" s="7">
        <v>2</v>
      </c>
      <c r="I6" s="7">
        <v>5</v>
      </c>
      <c r="J6" s="7">
        <v>1</v>
      </c>
      <c r="K6" s="7">
        <v>5</v>
      </c>
      <c r="L6" s="7">
        <v>1</v>
      </c>
      <c r="M6" s="7">
        <v>3</v>
      </c>
      <c r="N6" s="7">
        <v>3</v>
      </c>
      <c r="O6" s="7">
        <v>1</v>
      </c>
      <c r="P6" s="7">
        <v>1</v>
      </c>
      <c r="Q6" s="7">
        <v>3</v>
      </c>
      <c r="R6" s="13">
        <f>ROUNDUP((H6+I6+J6+K6+L6+M6)/6,0)</f>
        <v>3</v>
      </c>
      <c r="S6" s="13">
        <f>ROUNDUP((N6+O6+P6+Q6)/4,0)</f>
        <v>2</v>
      </c>
      <c r="T6" s="14">
        <f>R6*S6</f>
        <v>6</v>
      </c>
      <c r="U6" s="20">
        <f>CEILING(T6,1)</f>
        <v>6</v>
      </c>
      <c r="V6" s="33"/>
      <c r="W6" s="21"/>
    </row>
    <row r="7" spans="1:23" ht="33.75" customHeight="1">
      <c r="A7" s="140"/>
      <c r="B7" s="120"/>
      <c r="C7" s="120"/>
      <c r="D7" s="115"/>
      <c r="E7" s="120"/>
      <c r="F7" s="9" t="s">
        <v>274</v>
      </c>
      <c r="G7" s="23" t="s">
        <v>275</v>
      </c>
      <c r="H7" s="7">
        <v>2</v>
      </c>
      <c r="I7" s="7">
        <v>5</v>
      </c>
      <c r="J7" s="7">
        <v>1</v>
      </c>
      <c r="K7" s="7">
        <v>5</v>
      </c>
      <c r="L7" s="7">
        <v>1</v>
      </c>
      <c r="M7" s="7">
        <v>3</v>
      </c>
      <c r="N7" s="7">
        <v>3</v>
      </c>
      <c r="O7" s="7">
        <v>1</v>
      </c>
      <c r="P7" s="7">
        <v>1</v>
      </c>
      <c r="Q7" s="7">
        <v>3</v>
      </c>
      <c r="R7" s="13">
        <f t="shared" ref="R7:R16" si="0">ROUNDUP((H7+I7+J7+K7+L7+M7)/6,0)</f>
        <v>3</v>
      </c>
      <c r="S7" s="13">
        <f t="shared" ref="S7:S16" si="1">ROUNDUP((N7+O7+P7+Q7)/4,0)</f>
        <v>2</v>
      </c>
      <c r="T7" s="14">
        <f t="shared" ref="T7:T16" si="2">R7*S7</f>
        <v>6</v>
      </c>
      <c r="U7" s="20">
        <f t="shared" ref="U7:U16" si="3">CEILING(T7,1)</f>
        <v>6</v>
      </c>
      <c r="V7" s="21"/>
      <c r="W7" s="21"/>
    </row>
    <row r="8" spans="1:23" ht="30" customHeight="1">
      <c r="A8" s="141"/>
      <c r="B8" s="114"/>
      <c r="C8" s="114"/>
      <c r="D8" s="115"/>
      <c r="E8" s="114"/>
      <c r="F8" s="9" t="s">
        <v>276</v>
      </c>
      <c r="G8" s="23" t="s">
        <v>277</v>
      </c>
      <c r="H8" s="7">
        <v>2</v>
      </c>
      <c r="I8" s="7">
        <v>5</v>
      </c>
      <c r="J8" s="7">
        <v>1</v>
      </c>
      <c r="K8" s="7">
        <v>5</v>
      </c>
      <c r="L8" s="7">
        <v>1</v>
      </c>
      <c r="M8" s="7">
        <v>3</v>
      </c>
      <c r="N8" s="7">
        <v>3</v>
      </c>
      <c r="O8" s="7">
        <v>1</v>
      </c>
      <c r="P8" s="7">
        <v>1</v>
      </c>
      <c r="Q8" s="7">
        <v>3</v>
      </c>
      <c r="R8" s="13">
        <f t="shared" si="0"/>
        <v>3</v>
      </c>
      <c r="S8" s="13">
        <f t="shared" si="1"/>
        <v>2</v>
      </c>
      <c r="T8" s="14">
        <f t="shared" si="2"/>
        <v>6</v>
      </c>
      <c r="U8" s="20">
        <f t="shared" si="3"/>
        <v>6</v>
      </c>
      <c r="V8" s="21"/>
      <c r="W8" s="21"/>
    </row>
    <row r="9" spans="1:23" ht="138.75">
      <c r="A9" s="25">
        <v>22</v>
      </c>
      <c r="B9" s="9" t="s">
        <v>278</v>
      </c>
      <c r="C9" s="5" t="s">
        <v>279</v>
      </c>
      <c r="D9" s="10" t="s">
        <v>215</v>
      </c>
      <c r="E9" s="23" t="s">
        <v>280</v>
      </c>
      <c r="F9" s="9" t="s">
        <v>281</v>
      </c>
      <c r="G9" s="5" t="s">
        <v>282</v>
      </c>
      <c r="H9" s="7">
        <v>4</v>
      </c>
      <c r="I9" s="7">
        <v>5</v>
      </c>
      <c r="J9" s="7">
        <v>1</v>
      </c>
      <c r="K9" s="7">
        <v>5</v>
      </c>
      <c r="L9" s="7">
        <v>1</v>
      </c>
      <c r="M9" s="7">
        <v>3</v>
      </c>
      <c r="N9" s="7">
        <v>3</v>
      </c>
      <c r="O9" s="7">
        <v>1</v>
      </c>
      <c r="P9" s="7">
        <v>1</v>
      </c>
      <c r="Q9" s="7">
        <v>3</v>
      </c>
      <c r="R9" s="13">
        <f t="shared" si="0"/>
        <v>4</v>
      </c>
      <c r="S9" s="13">
        <f t="shared" si="1"/>
        <v>2</v>
      </c>
      <c r="T9" s="14">
        <f t="shared" si="2"/>
        <v>8</v>
      </c>
      <c r="U9" s="15">
        <f t="shared" si="3"/>
        <v>8</v>
      </c>
      <c r="V9" s="23" t="s">
        <v>283</v>
      </c>
      <c r="W9" s="47" t="s">
        <v>545</v>
      </c>
    </row>
    <row r="10" spans="1:23" ht="90">
      <c r="A10" s="139">
        <v>23</v>
      </c>
      <c r="B10" s="113" t="s">
        <v>284</v>
      </c>
      <c r="C10" s="113" t="s">
        <v>285</v>
      </c>
      <c r="D10" s="115" t="s">
        <v>215</v>
      </c>
      <c r="E10" s="113" t="s">
        <v>286</v>
      </c>
      <c r="F10" s="9" t="s">
        <v>287</v>
      </c>
      <c r="G10" s="5" t="s">
        <v>282</v>
      </c>
      <c r="H10" s="7">
        <v>4</v>
      </c>
      <c r="I10" s="7">
        <v>5</v>
      </c>
      <c r="J10" s="7">
        <v>1</v>
      </c>
      <c r="K10" s="7">
        <v>5</v>
      </c>
      <c r="L10" s="7">
        <v>1</v>
      </c>
      <c r="M10" s="7">
        <v>3</v>
      </c>
      <c r="N10" s="7">
        <v>3</v>
      </c>
      <c r="O10" s="7">
        <v>1</v>
      </c>
      <c r="P10" s="7">
        <v>1</v>
      </c>
      <c r="Q10" s="7">
        <v>3</v>
      </c>
      <c r="R10" s="13">
        <f t="shared" si="0"/>
        <v>4</v>
      </c>
      <c r="S10" s="13">
        <f t="shared" si="1"/>
        <v>2</v>
      </c>
      <c r="T10" s="14">
        <f t="shared" si="2"/>
        <v>8</v>
      </c>
      <c r="U10" s="15">
        <f t="shared" si="3"/>
        <v>8</v>
      </c>
      <c r="V10" s="23" t="s">
        <v>283</v>
      </c>
      <c r="W10" s="47" t="s">
        <v>545</v>
      </c>
    </row>
    <row r="11" spans="1:23" ht="60">
      <c r="A11" s="140"/>
      <c r="B11" s="120"/>
      <c r="C11" s="120"/>
      <c r="D11" s="115"/>
      <c r="E11" s="120"/>
      <c r="F11" s="9" t="s">
        <v>288</v>
      </c>
      <c r="G11" s="9" t="s">
        <v>289</v>
      </c>
      <c r="H11" s="7">
        <v>4</v>
      </c>
      <c r="I11" s="7">
        <v>5</v>
      </c>
      <c r="J11" s="7">
        <v>1</v>
      </c>
      <c r="K11" s="7">
        <v>5</v>
      </c>
      <c r="L11" s="7">
        <v>1</v>
      </c>
      <c r="M11" s="7">
        <v>3</v>
      </c>
      <c r="N11" s="7">
        <v>3</v>
      </c>
      <c r="O11" s="7">
        <v>1</v>
      </c>
      <c r="P11" s="7">
        <v>1</v>
      </c>
      <c r="Q11" s="7">
        <v>3</v>
      </c>
      <c r="R11" s="13">
        <f t="shared" si="0"/>
        <v>4</v>
      </c>
      <c r="S11" s="13">
        <f t="shared" si="1"/>
        <v>2</v>
      </c>
      <c r="T11" s="14">
        <f t="shared" si="2"/>
        <v>8</v>
      </c>
      <c r="U11" s="15">
        <f t="shared" si="3"/>
        <v>8</v>
      </c>
      <c r="V11" s="18" t="s">
        <v>290</v>
      </c>
      <c r="W11" s="47" t="s">
        <v>545</v>
      </c>
    </row>
    <row r="12" spans="1:23" ht="75">
      <c r="A12" s="140"/>
      <c r="B12" s="120"/>
      <c r="C12" s="114"/>
      <c r="D12" s="115"/>
      <c r="E12" s="114"/>
      <c r="F12" s="9" t="s">
        <v>291</v>
      </c>
      <c r="G12" s="9" t="s">
        <v>292</v>
      </c>
      <c r="H12" s="7">
        <v>4</v>
      </c>
      <c r="I12" s="7">
        <v>5</v>
      </c>
      <c r="J12" s="7">
        <v>1</v>
      </c>
      <c r="K12" s="7">
        <v>5</v>
      </c>
      <c r="L12" s="7">
        <v>1</v>
      </c>
      <c r="M12" s="7">
        <v>3</v>
      </c>
      <c r="N12" s="7">
        <v>3</v>
      </c>
      <c r="O12" s="7">
        <v>1</v>
      </c>
      <c r="P12" s="7">
        <v>1</v>
      </c>
      <c r="Q12" s="7">
        <v>3</v>
      </c>
      <c r="R12" s="13">
        <f t="shared" si="0"/>
        <v>4</v>
      </c>
      <c r="S12" s="13">
        <f t="shared" si="1"/>
        <v>2</v>
      </c>
      <c r="T12" s="14">
        <f t="shared" si="2"/>
        <v>8</v>
      </c>
      <c r="U12" s="15">
        <f t="shared" si="3"/>
        <v>8</v>
      </c>
      <c r="V12" s="18" t="s">
        <v>213</v>
      </c>
      <c r="W12" s="47" t="s">
        <v>545</v>
      </c>
    </row>
    <row r="13" spans="1:23" ht="30">
      <c r="A13" s="140"/>
      <c r="B13" s="120"/>
      <c r="C13" s="113" t="s">
        <v>293</v>
      </c>
      <c r="D13" s="115" t="s">
        <v>215</v>
      </c>
      <c r="E13" s="113" t="s">
        <v>294</v>
      </c>
      <c r="F13" s="9" t="s">
        <v>295</v>
      </c>
      <c r="G13" s="9" t="s">
        <v>296</v>
      </c>
      <c r="H13" s="7">
        <v>4</v>
      </c>
      <c r="I13" s="7">
        <v>5</v>
      </c>
      <c r="J13" s="7">
        <v>1</v>
      </c>
      <c r="K13" s="7">
        <v>3</v>
      </c>
      <c r="L13" s="7">
        <v>1</v>
      </c>
      <c r="M13" s="7">
        <v>3</v>
      </c>
      <c r="N13" s="7">
        <v>3</v>
      </c>
      <c r="O13" s="7">
        <v>1</v>
      </c>
      <c r="P13" s="7">
        <v>1</v>
      </c>
      <c r="Q13" s="7">
        <v>3</v>
      </c>
      <c r="R13" s="13">
        <f t="shared" si="0"/>
        <v>3</v>
      </c>
      <c r="S13" s="13">
        <f t="shared" si="1"/>
        <v>2</v>
      </c>
      <c r="T13" s="14">
        <f t="shared" si="2"/>
        <v>6</v>
      </c>
      <c r="U13" s="20">
        <f t="shared" si="3"/>
        <v>6</v>
      </c>
      <c r="V13" s="21"/>
      <c r="W13" s="21"/>
    </row>
    <row r="14" spans="1:23" ht="30">
      <c r="A14" s="140"/>
      <c r="B14" s="120"/>
      <c r="C14" s="120"/>
      <c r="D14" s="115"/>
      <c r="E14" s="120"/>
      <c r="F14" s="9" t="s">
        <v>297</v>
      </c>
      <c r="G14" s="9" t="s">
        <v>298</v>
      </c>
      <c r="H14" s="7">
        <v>4</v>
      </c>
      <c r="I14" s="7">
        <v>5</v>
      </c>
      <c r="J14" s="7">
        <v>1</v>
      </c>
      <c r="K14" s="7">
        <v>3</v>
      </c>
      <c r="L14" s="7">
        <v>1</v>
      </c>
      <c r="M14" s="7">
        <v>3</v>
      </c>
      <c r="N14" s="7">
        <v>3</v>
      </c>
      <c r="O14" s="7">
        <v>1</v>
      </c>
      <c r="P14" s="7">
        <v>1</v>
      </c>
      <c r="Q14" s="7">
        <v>3</v>
      </c>
      <c r="R14" s="13">
        <f t="shared" si="0"/>
        <v>3</v>
      </c>
      <c r="S14" s="13">
        <f t="shared" si="1"/>
        <v>2</v>
      </c>
      <c r="T14" s="14">
        <f t="shared" si="2"/>
        <v>6</v>
      </c>
      <c r="U14" s="20">
        <f t="shared" si="3"/>
        <v>6</v>
      </c>
      <c r="V14" s="21"/>
      <c r="W14" s="21"/>
    </row>
    <row r="15" spans="1:23" ht="66" customHeight="1">
      <c r="A15" s="140"/>
      <c r="B15" s="120"/>
      <c r="C15" s="114"/>
      <c r="D15" s="115"/>
      <c r="E15" s="114"/>
      <c r="F15" s="9" t="s">
        <v>299</v>
      </c>
      <c r="G15" s="9" t="s">
        <v>300</v>
      </c>
      <c r="H15" s="7">
        <v>4</v>
      </c>
      <c r="I15" s="7">
        <v>5</v>
      </c>
      <c r="J15" s="7">
        <v>1</v>
      </c>
      <c r="K15" s="7">
        <v>3</v>
      </c>
      <c r="L15" s="7">
        <v>1</v>
      </c>
      <c r="M15" s="7">
        <v>3</v>
      </c>
      <c r="N15" s="7">
        <v>3</v>
      </c>
      <c r="O15" s="7">
        <v>1</v>
      </c>
      <c r="P15" s="7">
        <v>1</v>
      </c>
      <c r="Q15" s="7">
        <v>3</v>
      </c>
      <c r="R15" s="13">
        <f t="shared" si="0"/>
        <v>3</v>
      </c>
      <c r="S15" s="13">
        <f t="shared" si="1"/>
        <v>2</v>
      </c>
      <c r="T15" s="14">
        <f t="shared" si="2"/>
        <v>6</v>
      </c>
      <c r="U15" s="20">
        <f t="shared" si="3"/>
        <v>6</v>
      </c>
      <c r="V15" s="21"/>
      <c r="W15" s="21"/>
    </row>
    <row r="16" spans="1:23" ht="138.75">
      <c r="A16" s="141"/>
      <c r="B16" s="114"/>
      <c r="C16" s="9" t="s">
        <v>301</v>
      </c>
      <c r="D16" s="10" t="s">
        <v>215</v>
      </c>
      <c r="E16" s="9" t="s">
        <v>302</v>
      </c>
      <c r="F16" s="9" t="s">
        <v>303</v>
      </c>
      <c r="G16" s="9" t="s">
        <v>304</v>
      </c>
      <c r="H16" s="7">
        <v>4</v>
      </c>
      <c r="I16" s="7">
        <v>5</v>
      </c>
      <c r="J16" s="7">
        <v>1</v>
      </c>
      <c r="K16" s="7">
        <v>3</v>
      </c>
      <c r="L16" s="7">
        <v>1</v>
      </c>
      <c r="M16" s="7">
        <v>3</v>
      </c>
      <c r="N16" s="7">
        <v>3</v>
      </c>
      <c r="O16" s="7">
        <v>1</v>
      </c>
      <c r="P16" s="7">
        <v>1</v>
      </c>
      <c r="Q16" s="7">
        <v>3</v>
      </c>
      <c r="R16" s="13">
        <f t="shared" si="0"/>
        <v>3</v>
      </c>
      <c r="S16" s="13">
        <f t="shared" si="1"/>
        <v>2</v>
      </c>
      <c r="T16" s="14">
        <f t="shared" si="2"/>
        <v>6</v>
      </c>
      <c r="U16" s="20">
        <f t="shared" si="3"/>
        <v>6</v>
      </c>
      <c r="V16" s="21"/>
      <c r="W16" s="21"/>
    </row>
  </sheetData>
  <mergeCells count="24">
    <mergeCell ref="E6:E8"/>
    <mergeCell ref="E10:E12"/>
    <mergeCell ref="E13:E15"/>
    <mergeCell ref="C6:C8"/>
    <mergeCell ref="C10:C12"/>
    <mergeCell ref="C13:C15"/>
    <mergeCell ref="D6:D8"/>
    <mergeCell ref="D10:D12"/>
    <mergeCell ref="D13:D15"/>
    <mergeCell ref="A6:A8"/>
    <mergeCell ref="A10:A16"/>
    <mergeCell ref="B6:B8"/>
    <mergeCell ref="B10:B16"/>
    <mergeCell ref="A3:B3"/>
    <mergeCell ref="A4:A5"/>
    <mergeCell ref="B4:B5"/>
    <mergeCell ref="V2:W2"/>
    <mergeCell ref="C3:E3"/>
    <mergeCell ref="F3:G3"/>
    <mergeCell ref="T3:U3"/>
    <mergeCell ref="A2:E2"/>
    <mergeCell ref="F2:G2"/>
    <mergeCell ref="H2:Q2"/>
    <mergeCell ref="R2:U2"/>
  </mergeCells>
  <pageMargins left="0.196527777777778" right="0.196527777777778" top="0.94374999999999998" bottom="0.74791666666666701" header="0.31388888888888899" footer="0.31388888888888899"/>
  <pageSetup paperSize="9" scale="55" orientation="landscape" r:id="rId1"/>
  <headerFooter alignWithMargins="0">
    <oddHeader>&amp;L&amp;G&amp;C&amp;14Comune di Pregnana Milanese&amp;R(Milano)</oddHeader>
  </headerFooter>
  <legacyDrawingHF r:id="rId2"/>
</worksheet>
</file>

<file path=xl/worksheets/sheet5.xml><?xml version="1.0" encoding="utf-8"?>
<worksheet xmlns="http://schemas.openxmlformats.org/spreadsheetml/2006/main" xmlns:r="http://schemas.openxmlformats.org/officeDocument/2006/relationships">
  <dimension ref="A1:W9"/>
  <sheetViews>
    <sheetView view="pageLayout" zoomScaleNormal="75" workbookViewId="0">
      <selection activeCell="W9" sqref="W9"/>
    </sheetView>
  </sheetViews>
  <sheetFormatPr defaultColWidth="9" defaultRowHeight="15"/>
  <cols>
    <col min="1" max="1" width="4.5703125" customWidth="1"/>
    <col min="2" max="2" width="19" style="1" customWidth="1"/>
    <col min="3" max="3" width="4.85546875" style="1" customWidth="1"/>
    <col min="4" max="4" width="4.85546875" style="27"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2.28515625" customWidth="1"/>
  </cols>
  <sheetData>
    <row r="1" spans="1:23" ht="45.75" customHeight="1">
      <c r="B1" s="90" t="s">
        <v>533</v>
      </c>
      <c r="G1" s="63" t="s">
        <v>534</v>
      </c>
      <c r="V1" s="64" t="s">
        <v>410</v>
      </c>
    </row>
    <row r="2" spans="1:23" ht="66" customHeight="1">
      <c r="A2" s="169" t="s">
        <v>414</v>
      </c>
      <c r="B2" s="117"/>
      <c r="C2" s="117"/>
      <c r="D2" s="118"/>
      <c r="E2" s="117"/>
      <c r="F2" s="119" t="s">
        <v>0</v>
      </c>
      <c r="G2" s="119"/>
      <c r="H2" s="103" t="s">
        <v>1</v>
      </c>
      <c r="I2" s="103"/>
      <c r="J2" s="103"/>
      <c r="K2" s="103"/>
      <c r="L2" s="103"/>
      <c r="M2" s="103"/>
      <c r="N2" s="103"/>
      <c r="O2" s="103"/>
      <c r="P2" s="103"/>
      <c r="Q2" s="103"/>
      <c r="R2" s="104"/>
      <c r="S2" s="104"/>
      <c r="T2" s="104"/>
      <c r="U2" s="104"/>
      <c r="V2" s="105" t="s">
        <v>2</v>
      </c>
      <c r="W2" s="105"/>
    </row>
    <row r="3" spans="1:23">
      <c r="A3" s="106" t="s">
        <v>3</v>
      </c>
      <c r="B3" s="107"/>
      <c r="C3" s="132" t="s">
        <v>4</v>
      </c>
      <c r="D3" s="109"/>
      <c r="E3" s="133"/>
      <c r="F3" s="111" t="s">
        <v>5</v>
      </c>
      <c r="G3" s="158"/>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210">
      <c r="A4" s="124">
        <v>24</v>
      </c>
      <c r="B4" s="149" t="s">
        <v>305</v>
      </c>
      <c r="C4" s="5" t="s">
        <v>306</v>
      </c>
      <c r="D4" s="10" t="s">
        <v>204</v>
      </c>
      <c r="E4" s="5" t="s">
        <v>307</v>
      </c>
      <c r="F4" s="5" t="s">
        <v>308</v>
      </c>
      <c r="G4" s="5" t="s">
        <v>309</v>
      </c>
      <c r="H4" s="7">
        <v>3</v>
      </c>
      <c r="I4" s="7">
        <v>5</v>
      </c>
      <c r="J4" s="7">
        <v>5</v>
      </c>
      <c r="K4" s="7">
        <v>5</v>
      </c>
      <c r="L4" s="7">
        <v>1</v>
      </c>
      <c r="M4" s="7">
        <v>5</v>
      </c>
      <c r="N4" s="7">
        <v>4</v>
      </c>
      <c r="O4" s="7">
        <v>1</v>
      </c>
      <c r="P4" s="7">
        <v>1</v>
      </c>
      <c r="Q4" s="7">
        <v>3</v>
      </c>
      <c r="R4" s="13">
        <f t="shared" ref="R4:R9" si="0">ROUNDUP((H4+I4+J4+K4+L4+M4)/6,0)</f>
        <v>4</v>
      </c>
      <c r="S4" s="13">
        <f t="shared" ref="S4:S9" si="1">ROUNDUP((N4+O4+P4+Q4)/4,0)</f>
        <v>3</v>
      </c>
      <c r="T4" s="14">
        <f t="shared" ref="T4:T9" si="2">R4*S4</f>
        <v>12</v>
      </c>
      <c r="U4" s="15">
        <f t="shared" ref="U4:U9" si="3">CEILING(T4,1)</f>
        <v>12</v>
      </c>
      <c r="V4" s="23" t="s">
        <v>310</v>
      </c>
      <c r="W4" s="47" t="s">
        <v>545</v>
      </c>
    </row>
    <row r="5" spans="1:23" ht="120">
      <c r="A5" s="125"/>
      <c r="B5" s="120"/>
      <c r="C5" s="5" t="s">
        <v>311</v>
      </c>
      <c r="D5" s="10" t="s">
        <v>204</v>
      </c>
      <c r="E5" s="5" t="s">
        <v>312</v>
      </c>
      <c r="F5" s="5" t="s">
        <v>313</v>
      </c>
      <c r="G5" s="5" t="s">
        <v>309</v>
      </c>
      <c r="H5" s="7">
        <v>3</v>
      </c>
      <c r="I5" s="7">
        <v>5</v>
      </c>
      <c r="J5" s="7">
        <v>5</v>
      </c>
      <c r="K5" s="7">
        <v>5</v>
      </c>
      <c r="L5" s="7">
        <v>1</v>
      </c>
      <c r="M5" s="7">
        <v>5</v>
      </c>
      <c r="N5" s="7">
        <v>4</v>
      </c>
      <c r="O5" s="7">
        <v>1</v>
      </c>
      <c r="P5" s="7">
        <v>1</v>
      </c>
      <c r="Q5" s="7">
        <v>3</v>
      </c>
      <c r="R5" s="13">
        <f t="shared" si="0"/>
        <v>4</v>
      </c>
      <c r="S5" s="13">
        <f t="shared" si="1"/>
        <v>3</v>
      </c>
      <c r="T5" s="14">
        <f t="shared" si="2"/>
        <v>12</v>
      </c>
      <c r="U5" s="15">
        <f t="shared" si="3"/>
        <v>12</v>
      </c>
      <c r="V5" s="23" t="s">
        <v>314</v>
      </c>
      <c r="W5" s="47" t="s">
        <v>545</v>
      </c>
    </row>
    <row r="6" spans="1:23" ht="120">
      <c r="A6" s="126"/>
      <c r="B6" s="114"/>
      <c r="C6" s="5" t="s">
        <v>311</v>
      </c>
      <c r="D6" s="10" t="s">
        <v>204</v>
      </c>
      <c r="E6" s="5" t="s">
        <v>315</v>
      </c>
      <c r="F6" s="5" t="s">
        <v>313</v>
      </c>
      <c r="G6" s="5" t="s">
        <v>309</v>
      </c>
      <c r="H6" s="7">
        <v>3</v>
      </c>
      <c r="I6" s="7">
        <v>5</v>
      </c>
      <c r="J6" s="7">
        <v>5</v>
      </c>
      <c r="K6" s="7">
        <v>5</v>
      </c>
      <c r="L6" s="7">
        <v>1</v>
      </c>
      <c r="M6" s="7">
        <v>5</v>
      </c>
      <c r="N6" s="7">
        <v>4</v>
      </c>
      <c r="O6" s="7">
        <v>1</v>
      </c>
      <c r="P6" s="7">
        <v>1</v>
      </c>
      <c r="Q6" s="7">
        <v>3</v>
      </c>
      <c r="R6" s="13">
        <f t="shared" si="0"/>
        <v>4</v>
      </c>
      <c r="S6" s="13">
        <f t="shared" si="1"/>
        <v>3</v>
      </c>
      <c r="T6" s="14">
        <f t="shared" si="2"/>
        <v>12</v>
      </c>
      <c r="U6" s="15">
        <f t="shared" si="3"/>
        <v>12</v>
      </c>
      <c r="V6" s="23" t="s">
        <v>314</v>
      </c>
      <c r="W6" s="47" t="s">
        <v>545</v>
      </c>
    </row>
    <row r="7" spans="1:23" ht="78.75" customHeight="1">
      <c r="A7" s="139">
        <v>25</v>
      </c>
      <c r="B7" s="149" t="s">
        <v>316</v>
      </c>
      <c r="C7" s="9" t="s">
        <v>317</v>
      </c>
      <c r="D7" s="10" t="s">
        <v>204</v>
      </c>
      <c r="E7" s="5" t="s">
        <v>318</v>
      </c>
      <c r="F7" s="5" t="s">
        <v>319</v>
      </c>
      <c r="G7" s="5" t="s">
        <v>320</v>
      </c>
      <c r="H7" s="7">
        <v>2</v>
      </c>
      <c r="I7" s="7">
        <v>5</v>
      </c>
      <c r="J7" s="7">
        <v>3</v>
      </c>
      <c r="K7" s="7">
        <v>5</v>
      </c>
      <c r="L7" s="7">
        <v>1</v>
      </c>
      <c r="M7" s="7">
        <v>4</v>
      </c>
      <c r="N7" s="7">
        <v>4</v>
      </c>
      <c r="O7" s="7">
        <v>1</v>
      </c>
      <c r="P7" s="7">
        <v>1</v>
      </c>
      <c r="Q7" s="7">
        <v>3</v>
      </c>
      <c r="R7" s="13">
        <f t="shared" si="0"/>
        <v>4</v>
      </c>
      <c r="S7" s="13">
        <f t="shared" si="1"/>
        <v>3</v>
      </c>
      <c r="T7" s="14">
        <f t="shared" si="2"/>
        <v>12</v>
      </c>
      <c r="U7" s="15">
        <f t="shared" si="3"/>
        <v>12</v>
      </c>
      <c r="V7" s="18" t="s">
        <v>321</v>
      </c>
      <c r="W7" s="47" t="s">
        <v>545</v>
      </c>
    </row>
    <row r="8" spans="1:23" ht="93" customHeight="1">
      <c r="A8" s="140"/>
      <c r="B8" s="120"/>
      <c r="C8" s="9" t="s">
        <v>322</v>
      </c>
      <c r="D8" s="10" t="s">
        <v>204</v>
      </c>
      <c r="E8" s="5" t="s">
        <v>323</v>
      </c>
      <c r="F8" s="5" t="s">
        <v>324</v>
      </c>
      <c r="G8" s="5" t="s">
        <v>325</v>
      </c>
      <c r="H8" s="7">
        <v>2</v>
      </c>
      <c r="I8" s="7">
        <v>5</v>
      </c>
      <c r="J8" s="7">
        <v>3</v>
      </c>
      <c r="K8" s="7">
        <v>5</v>
      </c>
      <c r="L8" s="7">
        <v>1</v>
      </c>
      <c r="M8" s="7">
        <v>5</v>
      </c>
      <c r="N8" s="7">
        <v>4</v>
      </c>
      <c r="O8" s="7">
        <v>1</v>
      </c>
      <c r="P8" s="7">
        <v>1</v>
      </c>
      <c r="Q8" s="7">
        <v>3</v>
      </c>
      <c r="R8" s="13">
        <f t="shared" si="0"/>
        <v>4</v>
      </c>
      <c r="S8" s="13">
        <f t="shared" si="1"/>
        <v>3</v>
      </c>
      <c r="T8" s="14">
        <f t="shared" si="2"/>
        <v>12</v>
      </c>
      <c r="U8" s="15">
        <f t="shared" si="3"/>
        <v>12</v>
      </c>
      <c r="V8" s="29" t="s">
        <v>326</v>
      </c>
      <c r="W8" s="47" t="s">
        <v>545</v>
      </c>
    </row>
    <row r="9" spans="1:23" ht="93" customHeight="1">
      <c r="A9" s="141"/>
      <c r="B9" s="114"/>
      <c r="C9" s="9" t="s">
        <v>327</v>
      </c>
      <c r="D9" s="10" t="s">
        <v>204</v>
      </c>
      <c r="E9" s="5" t="s">
        <v>328</v>
      </c>
      <c r="F9" s="5" t="s">
        <v>329</v>
      </c>
      <c r="G9" s="5" t="s">
        <v>330</v>
      </c>
      <c r="H9" s="7">
        <v>2</v>
      </c>
      <c r="I9" s="7">
        <v>5</v>
      </c>
      <c r="J9" s="7">
        <v>3</v>
      </c>
      <c r="K9" s="7">
        <v>5</v>
      </c>
      <c r="L9" s="7">
        <v>1</v>
      </c>
      <c r="M9" s="7">
        <v>4</v>
      </c>
      <c r="N9" s="7">
        <v>4</v>
      </c>
      <c r="O9" s="7">
        <v>1</v>
      </c>
      <c r="P9" s="7">
        <v>1</v>
      </c>
      <c r="Q9" s="7">
        <v>3</v>
      </c>
      <c r="R9" s="13">
        <f t="shared" si="0"/>
        <v>4</v>
      </c>
      <c r="S9" s="13">
        <f t="shared" si="1"/>
        <v>3</v>
      </c>
      <c r="T9" s="14">
        <f t="shared" si="2"/>
        <v>12</v>
      </c>
      <c r="U9" s="15">
        <f t="shared" si="3"/>
        <v>12</v>
      </c>
      <c r="V9" s="29" t="s">
        <v>326</v>
      </c>
      <c r="W9" s="47" t="s">
        <v>545</v>
      </c>
    </row>
  </sheetData>
  <mergeCells count="13">
    <mergeCell ref="F2:G2"/>
    <mergeCell ref="H2:Q2"/>
    <mergeCell ref="R2:U2"/>
    <mergeCell ref="A7:A9"/>
    <mergeCell ref="B4:B6"/>
    <mergeCell ref="B7:B9"/>
    <mergeCell ref="A3:B3"/>
    <mergeCell ref="C3:E3"/>
    <mergeCell ref="V2:W2"/>
    <mergeCell ref="F3:G3"/>
    <mergeCell ref="T3:U3"/>
    <mergeCell ref="A4:A6"/>
    <mergeCell ref="A2:E2"/>
  </mergeCells>
  <pageMargins left="0.19685039370078741" right="0.19685039370078741" top="0.94488188976377963" bottom="0.74803149606299213" header="0.31496062992125984" footer="0.31496062992125984"/>
  <pageSetup paperSize="9" scale="55" orientation="landscape" r:id="rId1"/>
  <headerFooter alignWithMargins="0">
    <oddHeader xml:space="preserve">&amp;L&amp;G&amp;C&amp;14
Comune di Pregnana Milanese
&amp;11Milano&amp;RAllegato "A"
</oddHeader>
  </headerFooter>
  <legacyDrawingHF r:id="rId2"/>
</worksheet>
</file>

<file path=xl/worksheets/sheet6.xml><?xml version="1.0" encoding="utf-8"?>
<worksheet xmlns="http://schemas.openxmlformats.org/spreadsheetml/2006/main" xmlns:r="http://schemas.openxmlformats.org/officeDocument/2006/relationships">
  <dimension ref="A1:W13"/>
  <sheetViews>
    <sheetView view="pageLayout" topLeftCell="H10" zoomScaleNormal="75" workbookViewId="0">
      <selection activeCell="W11" sqref="W11"/>
    </sheetView>
  </sheetViews>
  <sheetFormatPr defaultColWidth="9" defaultRowHeight="15"/>
  <cols>
    <col min="1" max="1" width="4.5703125" customWidth="1"/>
    <col min="2" max="2" width="19" style="1" customWidth="1"/>
    <col min="3" max="3" width="4.85546875" style="1" customWidth="1"/>
    <col min="4" max="4" width="6.28515625" style="22"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37.5703125" customWidth="1"/>
    <col min="23" max="23" width="12.28515625" customWidth="1"/>
  </cols>
  <sheetData>
    <row r="1" spans="1:23" ht="45.75" customHeight="1">
      <c r="B1" s="90" t="s">
        <v>533</v>
      </c>
      <c r="D1" s="27"/>
      <c r="G1" s="63" t="s">
        <v>534</v>
      </c>
      <c r="V1" s="64" t="s">
        <v>410</v>
      </c>
    </row>
    <row r="2" spans="1:23" ht="66" customHeight="1">
      <c r="A2" s="169" t="s">
        <v>415</v>
      </c>
      <c r="B2" s="117"/>
      <c r="C2" s="117"/>
      <c r="D2" s="118"/>
      <c r="E2" s="117"/>
      <c r="F2" s="119" t="s">
        <v>0</v>
      </c>
      <c r="G2" s="119"/>
      <c r="H2" s="103" t="s">
        <v>1</v>
      </c>
      <c r="I2" s="103"/>
      <c r="J2" s="103"/>
      <c r="K2" s="103"/>
      <c r="L2" s="103"/>
      <c r="M2" s="103"/>
      <c r="N2" s="103"/>
      <c r="O2" s="103"/>
      <c r="P2" s="103"/>
      <c r="Q2" s="103"/>
      <c r="R2" s="104"/>
      <c r="S2" s="104"/>
      <c r="T2" s="104"/>
      <c r="U2" s="104"/>
      <c r="V2" s="105" t="s">
        <v>2</v>
      </c>
      <c r="W2" s="105"/>
    </row>
    <row r="3" spans="1:23">
      <c r="A3" s="106" t="s">
        <v>3</v>
      </c>
      <c r="B3" s="107"/>
      <c r="C3" s="132" t="s">
        <v>4</v>
      </c>
      <c r="D3" s="170"/>
      <c r="E3" s="133"/>
      <c r="F3" s="111" t="s">
        <v>5</v>
      </c>
      <c r="G3" s="158"/>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120">
      <c r="A4" s="139">
        <v>26</v>
      </c>
      <c r="B4" s="149" t="s">
        <v>331</v>
      </c>
      <c r="C4" s="5" t="s">
        <v>332</v>
      </c>
      <c r="D4" s="10" t="s">
        <v>333</v>
      </c>
      <c r="E4" s="5" t="s">
        <v>334</v>
      </c>
      <c r="F4" s="5" t="s">
        <v>335</v>
      </c>
      <c r="G4" s="5" t="s">
        <v>336</v>
      </c>
      <c r="H4" s="7">
        <v>5</v>
      </c>
      <c r="I4" s="7">
        <v>5</v>
      </c>
      <c r="J4" s="7">
        <v>2</v>
      </c>
      <c r="K4" s="7">
        <v>5</v>
      </c>
      <c r="L4" s="7">
        <v>1</v>
      </c>
      <c r="M4" s="7">
        <v>2</v>
      </c>
      <c r="N4" s="7">
        <v>4</v>
      </c>
      <c r="O4" s="7">
        <v>1</v>
      </c>
      <c r="P4" s="7">
        <v>1</v>
      </c>
      <c r="Q4" s="7">
        <v>3</v>
      </c>
      <c r="R4" s="13">
        <f>ROUNDUP((H4+I4+J4+K4+L4+M4)/6,0)</f>
        <v>4</v>
      </c>
      <c r="S4" s="14">
        <f>ROUNDUP((N4+O4+P4+Q4)/4,0)</f>
        <v>3</v>
      </c>
      <c r="T4" s="14">
        <f>R4*S4</f>
        <v>12</v>
      </c>
      <c r="U4" s="15">
        <f>CEILING(T4,1)</f>
        <v>12</v>
      </c>
      <c r="V4" s="23" t="s">
        <v>337</v>
      </c>
      <c r="W4" s="47" t="s">
        <v>545</v>
      </c>
    </row>
    <row r="5" spans="1:23" ht="105">
      <c r="A5" s="140"/>
      <c r="B5" s="120"/>
      <c r="C5" s="5" t="s">
        <v>338</v>
      </c>
      <c r="D5" s="10" t="s">
        <v>339</v>
      </c>
      <c r="E5" s="5" t="s">
        <v>340</v>
      </c>
      <c r="F5" s="5" t="s">
        <v>341</v>
      </c>
      <c r="G5" s="18" t="s">
        <v>342</v>
      </c>
      <c r="H5" s="7">
        <v>5</v>
      </c>
      <c r="I5" s="7">
        <v>5</v>
      </c>
      <c r="J5" s="7">
        <v>2</v>
      </c>
      <c r="K5" s="7">
        <v>5</v>
      </c>
      <c r="L5" s="7">
        <v>1</v>
      </c>
      <c r="M5" s="7">
        <v>2</v>
      </c>
      <c r="N5" s="7">
        <v>4</v>
      </c>
      <c r="O5" s="7">
        <v>1</v>
      </c>
      <c r="P5" s="7">
        <v>1</v>
      </c>
      <c r="Q5" s="7">
        <v>3</v>
      </c>
      <c r="R5" s="13">
        <f t="shared" ref="R5:R13" si="0">ROUNDUP((H5+I5+J5+K5+L5+M5)/6,0)</f>
        <v>4</v>
      </c>
      <c r="S5" s="14">
        <f t="shared" ref="S5:S13" si="1">ROUNDUP((N5+O5+P5+Q5)/4,0)</f>
        <v>3</v>
      </c>
      <c r="T5" s="14">
        <f t="shared" ref="T5:T13" si="2">R5*S5</f>
        <v>12</v>
      </c>
      <c r="U5" s="15">
        <f t="shared" ref="U5:U13" si="3">CEILING(T5,1)</f>
        <v>12</v>
      </c>
      <c r="V5" s="23" t="s">
        <v>343</v>
      </c>
      <c r="W5" s="47" t="s">
        <v>545</v>
      </c>
    </row>
    <row r="6" spans="1:23" ht="180">
      <c r="A6" s="140"/>
      <c r="B6" s="120"/>
      <c r="C6" s="5" t="s">
        <v>344</v>
      </c>
      <c r="D6" s="10" t="s">
        <v>345</v>
      </c>
      <c r="E6" s="23" t="s">
        <v>346</v>
      </c>
      <c r="F6" s="5" t="s">
        <v>347</v>
      </c>
      <c r="G6" s="18" t="s">
        <v>342</v>
      </c>
      <c r="H6" s="7">
        <v>5</v>
      </c>
      <c r="I6" s="7">
        <v>5</v>
      </c>
      <c r="J6" s="7">
        <v>2</v>
      </c>
      <c r="K6" s="7">
        <v>5</v>
      </c>
      <c r="L6" s="7">
        <v>1</v>
      </c>
      <c r="M6" s="7">
        <v>2</v>
      </c>
      <c r="N6" s="7">
        <v>4</v>
      </c>
      <c r="O6" s="7">
        <v>1</v>
      </c>
      <c r="P6" s="7">
        <v>1</v>
      </c>
      <c r="Q6" s="7">
        <v>3</v>
      </c>
      <c r="R6" s="13">
        <f t="shared" si="0"/>
        <v>4</v>
      </c>
      <c r="S6" s="14">
        <f t="shared" si="1"/>
        <v>3</v>
      </c>
      <c r="T6" s="14">
        <f t="shared" si="2"/>
        <v>12</v>
      </c>
      <c r="U6" s="15">
        <f t="shared" si="3"/>
        <v>12</v>
      </c>
      <c r="V6" s="23" t="s">
        <v>348</v>
      </c>
      <c r="W6" s="47" t="s">
        <v>545</v>
      </c>
    </row>
    <row r="7" spans="1:23" ht="90">
      <c r="A7" s="141"/>
      <c r="B7" s="114"/>
      <c r="C7" s="5" t="s">
        <v>349</v>
      </c>
      <c r="D7" s="10" t="s">
        <v>204</v>
      </c>
      <c r="E7" s="23" t="s">
        <v>350</v>
      </c>
      <c r="F7" s="5" t="s">
        <v>351</v>
      </c>
      <c r="G7" s="18" t="s">
        <v>352</v>
      </c>
      <c r="H7" s="7">
        <v>2</v>
      </c>
      <c r="I7" s="7">
        <v>5</v>
      </c>
      <c r="J7" s="7">
        <v>2</v>
      </c>
      <c r="K7" s="7">
        <v>5</v>
      </c>
      <c r="L7" s="7">
        <v>1</v>
      </c>
      <c r="M7" s="7">
        <v>4</v>
      </c>
      <c r="N7" s="7">
        <v>4</v>
      </c>
      <c r="O7" s="7">
        <v>1</v>
      </c>
      <c r="P7" s="7">
        <v>1</v>
      </c>
      <c r="Q7" s="7">
        <v>3</v>
      </c>
      <c r="R7" s="13">
        <f t="shared" si="0"/>
        <v>4</v>
      </c>
      <c r="S7" s="14">
        <f t="shared" si="1"/>
        <v>3</v>
      </c>
      <c r="T7" s="14">
        <f t="shared" si="2"/>
        <v>12</v>
      </c>
      <c r="U7" s="15">
        <f t="shared" si="3"/>
        <v>12</v>
      </c>
      <c r="V7" s="18" t="s">
        <v>353</v>
      </c>
      <c r="W7" s="47" t="s">
        <v>545</v>
      </c>
    </row>
    <row r="8" spans="1:23" ht="128.1" customHeight="1">
      <c r="A8" s="25">
        <v>27</v>
      </c>
      <c r="B8" s="70" t="s">
        <v>354</v>
      </c>
      <c r="C8" s="5" t="s">
        <v>355</v>
      </c>
      <c r="D8" s="10" t="s">
        <v>74</v>
      </c>
      <c r="E8" s="5" t="s">
        <v>356</v>
      </c>
      <c r="F8" s="5" t="s">
        <v>357</v>
      </c>
      <c r="G8" s="18" t="s">
        <v>358</v>
      </c>
      <c r="H8" s="7">
        <v>2</v>
      </c>
      <c r="I8" s="7">
        <v>5</v>
      </c>
      <c r="J8" s="7">
        <v>2</v>
      </c>
      <c r="K8" s="7">
        <v>5</v>
      </c>
      <c r="L8" s="7">
        <v>1</v>
      </c>
      <c r="M8" s="7">
        <v>4</v>
      </c>
      <c r="N8" s="7">
        <v>4</v>
      </c>
      <c r="O8" s="7">
        <v>1</v>
      </c>
      <c r="P8" s="7">
        <v>1</v>
      </c>
      <c r="Q8" s="7">
        <v>3</v>
      </c>
      <c r="R8" s="13">
        <f t="shared" si="0"/>
        <v>4</v>
      </c>
      <c r="S8" s="14">
        <f t="shared" si="1"/>
        <v>3</v>
      </c>
      <c r="T8" s="14">
        <f t="shared" si="2"/>
        <v>12</v>
      </c>
      <c r="U8" s="15">
        <f t="shared" si="3"/>
        <v>12</v>
      </c>
      <c r="V8" s="23" t="s">
        <v>359</v>
      </c>
      <c r="W8" s="47" t="s">
        <v>545</v>
      </c>
    </row>
    <row r="9" spans="1:23" ht="66.75" customHeight="1">
      <c r="A9" s="139">
        <v>28</v>
      </c>
      <c r="B9" s="149" t="s">
        <v>360</v>
      </c>
      <c r="C9" s="5" t="s">
        <v>361</v>
      </c>
      <c r="D9" s="10" t="s">
        <v>74</v>
      </c>
      <c r="E9" s="5" t="s">
        <v>362</v>
      </c>
      <c r="F9" s="5" t="s">
        <v>363</v>
      </c>
      <c r="G9" s="18" t="s">
        <v>364</v>
      </c>
      <c r="H9" s="7">
        <v>4</v>
      </c>
      <c r="I9" s="7">
        <v>5</v>
      </c>
      <c r="J9" s="7">
        <v>2</v>
      </c>
      <c r="K9" s="7">
        <v>5</v>
      </c>
      <c r="L9" s="7">
        <v>1</v>
      </c>
      <c r="M9" s="7">
        <v>4</v>
      </c>
      <c r="N9" s="7">
        <v>4</v>
      </c>
      <c r="O9" s="7">
        <v>1</v>
      </c>
      <c r="P9" s="7">
        <v>1</v>
      </c>
      <c r="Q9" s="7">
        <v>3</v>
      </c>
      <c r="R9" s="13">
        <f t="shared" si="0"/>
        <v>4</v>
      </c>
      <c r="S9" s="14">
        <f t="shared" si="1"/>
        <v>3</v>
      </c>
      <c r="T9" s="14">
        <f t="shared" si="2"/>
        <v>12</v>
      </c>
      <c r="U9" s="15">
        <f t="shared" si="3"/>
        <v>12</v>
      </c>
      <c r="V9" s="23" t="s">
        <v>365</v>
      </c>
      <c r="W9" s="47" t="s">
        <v>545</v>
      </c>
    </row>
    <row r="10" spans="1:23" ht="84.75" customHeight="1">
      <c r="A10" s="141"/>
      <c r="B10" s="120"/>
      <c r="C10" s="5" t="s">
        <v>366</v>
      </c>
      <c r="D10" s="10" t="s">
        <v>74</v>
      </c>
      <c r="E10" s="5" t="s">
        <v>367</v>
      </c>
      <c r="F10" s="5" t="s">
        <v>368</v>
      </c>
      <c r="G10" s="23" t="s">
        <v>194</v>
      </c>
      <c r="H10" s="7">
        <v>2</v>
      </c>
      <c r="I10" s="7">
        <v>5</v>
      </c>
      <c r="J10" s="7">
        <v>2</v>
      </c>
      <c r="K10" s="7">
        <v>5</v>
      </c>
      <c r="L10" s="7">
        <v>1</v>
      </c>
      <c r="M10" s="7">
        <v>4</v>
      </c>
      <c r="N10" s="7">
        <v>4</v>
      </c>
      <c r="O10" s="7">
        <v>1</v>
      </c>
      <c r="P10" s="7">
        <v>1</v>
      </c>
      <c r="Q10" s="7">
        <v>3</v>
      </c>
      <c r="R10" s="13">
        <f t="shared" si="0"/>
        <v>4</v>
      </c>
      <c r="S10" s="14">
        <f t="shared" si="1"/>
        <v>3</v>
      </c>
      <c r="T10" s="14">
        <f t="shared" si="2"/>
        <v>12</v>
      </c>
      <c r="U10" s="15">
        <f t="shared" si="3"/>
        <v>12</v>
      </c>
      <c r="V10" s="23" t="s">
        <v>369</v>
      </c>
      <c r="W10" s="47" t="s">
        <v>545</v>
      </c>
    </row>
    <row r="11" spans="1:23" ht="137.1" customHeight="1">
      <c r="A11" s="139">
        <v>29</v>
      </c>
      <c r="B11" s="171" t="s">
        <v>370</v>
      </c>
      <c r="C11" s="26" t="s">
        <v>371</v>
      </c>
      <c r="D11" s="10" t="s">
        <v>372</v>
      </c>
      <c r="E11" s="5" t="s">
        <v>373</v>
      </c>
      <c r="F11" s="5" t="s">
        <v>374</v>
      </c>
      <c r="G11" s="18" t="s">
        <v>375</v>
      </c>
      <c r="H11" s="7">
        <v>3</v>
      </c>
      <c r="I11" s="7">
        <v>5</v>
      </c>
      <c r="J11" s="7">
        <v>2</v>
      </c>
      <c r="K11" s="7">
        <v>5</v>
      </c>
      <c r="L11" s="7">
        <v>1</v>
      </c>
      <c r="M11" s="7">
        <v>4</v>
      </c>
      <c r="N11" s="7">
        <v>4</v>
      </c>
      <c r="O11" s="7">
        <v>1</v>
      </c>
      <c r="P11" s="7">
        <v>1</v>
      </c>
      <c r="Q11" s="7">
        <v>3</v>
      </c>
      <c r="R11" s="13">
        <f t="shared" si="0"/>
        <v>4</v>
      </c>
      <c r="S11" s="14">
        <f t="shared" si="1"/>
        <v>3</v>
      </c>
      <c r="T11" s="14">
        <f t="shared" si="2"/>
        <v>12</v>
      </c>
      <c r="U11" s="15">
        <f t="shared" si="3"/>
        <v>12</v>
      </c>
      <c r="V11" s="23" t="s">
        <v>376</v>
      </c>
      <c r="W11" s="47" t="s">
        <v>545</v>
      </c>
    </row>
    <row r="12" spans="1:23" ht="144" customHeight="1">
      <c r="A12" s="140"/>
      <c r="B12" s="148"/>
      <c r="C12" s="26" t="s">
        <v>377</v>
      </c>
      <c r="D12" s="10" t="s">
        <v>378</v>
      </c>
      <c r="E12" s="5" t="s">
        <v>379</v>
      </c>
      <c r="F12" s="5" t="s">
        <v>380</v>
      </c>
      <c r="G12" s="18" t="s">
        <v>375</v>
      </c>
      <c r="H12" s="7">
        <v>3</v>
      </c>
      <c r="I12" s="7">
        <v>5</v>
      </c>
      <c r="J12" s="7">
        <v>2</v>
      </c>
      <c r="K12" s="7">
        <v>5</v>
      </c>
      <c r="L12" s="7">
        <v>1</v>
      </c>
      <c r="M12" s="7">
        <v>4</v>
      </c>
      <c r="N12" s="7">
        <v>4</v>
      </c>
      <c r="O12" s="7">
        <v>1</v>
      </c>
      <c r="P12" s="7">
        <v>1</v>
      </c>
      <c r="Q12" s="7">
        <v>3</v>
      </c>
      <c r="R12" s="13">
        <f t="shared" si="0"/>
        <v>4</v>
      </c>
      <c r="S12" s="14">
        <f t="shared" si="1"/>
        <v>3</v>
      </c>
      <c r="T12" s="14">
        <f t="shared" si="2"/>
        <v>12</v>
      </c>
      <c r="U12" s="15">
        <f t="shared" si="3"/>
        <v>12</v>
      </c>
      <c r="V12" s="23" t="s">
        <v>376</v>
      </c>
      <c r="W12" s="47" t="s">
        <v>545</v>
      </c>
    </row>
    <row r="13" spans="1:23" ht="156" customHeight="1">
      <c r="A13" s="141"/>
      <c r="B13" s="148"/>
      <c r="C13" s="26" t="s">
        <v>381</v>
      </c>
      <c r="D13" s="10" t="s">
        <v>378</v>
      </c>
      <c r="E13" s="5" t="s">
        <v>382</v>
      </c>
      <c r="F13" s="5" t="s">
        <v>383</v>
      </c>
      <c r="G13" s="18" t="s">
        <v>375</v>
      </c>
      <c r="H13" s="7">
        <v>3</v>
      </c>
      <c r="I13" s="7">
        <v>5</v>
      </c>
      <c r="J13" s="7">
        <v>2</v>
      </c>
      <c r="K13" s="7">
        <v>5</v>
      </c>
      <c r="L13" s="7">
        <v>1</v>
      </c>
      <c r="M13" s="7">
        <v>4</v>
      </c>
      <c r="N13" s="7">
        <v>4</v>
      </c>
      <c r="O13" s="7">
        <v>1</v>
      </c>
      <c r="P13" s="7">
        <v>1</v>
      </c>
      <c r="Q13" s="7">
        <v>3</v>
      </c>
      <c r="R13" s="13">
        <f t="shared" si="0"/>
        <v>4</v>
      </c>
      <c r="S13" s="14">
        <f t="shared" si="1"/>
        <v>3</v>
      </c>
      <c r="T13" s="14">
        <f t="shared" si="2"/>
        <v>12</v>
      </c>
      <c r="U13" s="15">
        <f t="shared" si="3"/>
        <v>12</v>
      </c>
      <c r="V13" s="23" t="s">
        <v>376</v>
      </c>
      <c r="W13" s="47" t="s">
        <v>545</v>
      </c>
    </row>
  </sheetData>
  <mergeCells count="15">
    <mergeCell ref="A4:A7"/>
    <mergeCell ref="A9:A10"/>
    <mergeCell ref="A11:A13"/>
    <mergeCell ref="B4:B7"/>
    <mergeCell ref="B9:B10"/>
    <mergeCell ref="B11:B13"/>
    <mergeCell ref="A2:E2"/>
    <mergeCell ref="F2:G2"/>
    <mergeCell ref="H2:Q2"/>
    <mergeCell ref="R2:U2"/>
    <mergeCell ref="V2:W2"/>
    <mergeCell ref="A3:B3"/>
    <mergeCell ref="C3:E3"/>
    <mergeCell ref="F3:G3"/>
    <mergeCell ref="T3:U3"/>
  </mergeCells>
  <pageMargins left="0.196527777777778" right="0.196527777777778" top="0.94374999999999998" bottom="0.74791666666666701" header="0.31388888888888899" footer="0.31388888888888899"/>
  <pageSetup paperSize="9" scale="55" orientation="landscape" r:id="rId1"/>
  <headerFooter alignWithMargins="0">
    <oddHeader>&amp;L&amp;G&amp;C&amp;14Comune di Pregnana Milanese&amp;R(Milano)</oddHeader>
  </headerFooter>
  <legacyDrawingHF r:id="rId2"/>
</worksheet>
</file>

<file path=xl/worksheets/sheet7.xml><?xml version="1.0" encoding="utf-8"?>
<worksheet xmlns="http://schemas.openxmlformats.org/spreadsheetml/2006/main" xmlns:r="http://schemas.openxmlformats.org/officeDocument/2006/relationships">
  <dimension ref="A1:W8"/>
  <sheetViews>
    <sheetView view="pageLayout" zoomScaleNormal="75" workbookViewId="0">
      <selection activeCell="W4" sqref="W4:W6"/>
    </sheetView>
  </sheetViews>
  <sheetFormatPr defaultColWidth="9" defaultRowHeight="15"/>
  <cols>
    <col min="1" max="1" width="4.5703125" customWidth="1"/>
    <col min="2" max="2" width="19" style="1" customWidth="1"/>
    <col min="3" max="3" width="4.85546875" style="1" customWidth="1"/>
    <col min="4" max="4" width="6.7109375" style="2"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2.28515625" customWidth="1"/>
  </cols>
  <sheetData>
    <row r="1" spans="1:23" ht="45.75" customHeight="1">
      <c r="D1" s="27"/>
      <c r="E1" s="90" t="s">
        <v>533</v>
      </c>
      <c r="G1" s="63" t="s">
        <v>534</v>
      </c>
      <c r="V1" s="64" t="s">
        <v>410</v>
      </c>
    </row>
    <row r="2" spans="1:23" ht="66" customHeight="1">
      <c r="A2" s="179" t="s">
        <v>416</v>
      </c>
      <c r="B2" s="180"/>
      <c r="C2" s="180"/>
      <c r="D2" s="170"/>
      <c r="E2" s="181"/>
      <c r="F2" s="111" t="s">
        <v>0</v>
      </c>
      <c r="G2" s="158"/>
      <c r="H2" s="182" t="s">
        <v>1</v>
      </c>
      <c r="I2" s="183"/>
      <c r="J2" s="183"/>
      <c r="K2" s="183"/>
      <c r="L2" s="183"/>
      <c r="M2" s="183"/>
      <c r="N2" s="183"/>
      <c r="O2" s="183"/>
      <c r="P2" s="183"/>
      <c r="Q2" s="183"/>
      <c r="R2" s="172"/>
      <c r="S2" s="172"/>
      <c r="T2" s="172"/>
      <c r="U2" s="173"/>
      <c r="V2" s="174" t="s">
        <v>2</v>
      </c>
      <c r="W2" s="175"/>
    </row>
    <row r="3" spans="1:23">
      <c r="A3" s="106"/>
      <c r="B3" s="107"/>
      <c r="C3" s="132" t="s">
        <v>4</v>
      </c>
      <c r="D3" s="109"/>
      <c r="E3" s="133"/>
      <c r="F3" s="111" t="s">
        <v>5</v>
      </c>
      <c r="G3" s="158"/>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138.94999999999999" customHeight="1">
      <c r="A4" s="4">
        <v>30</v>
      </c>
      <c r="B4" s="149" t="s">
        <v>384</v>
      </c>
      <c r="C4" s="73" t="s">
        <v>420</v>
      </c>
      <c r="D4" s="6" t="s">
        <v>385</v>
      </c>
      <c r="E4" s="5" t="s">
        <v>386</v>
      </c>
      <c r="F4" s="73" t="s">
        <v>421</v>
      </c>
      <c r="G4" s="5" t="s">
        <v>387</v>
      </c>
      <c r="H4" s="7">
        <v>2</v>
      </c>
      <c r="I4" s="7">
        <v>5</v>
      </c>
      <c r="J4" s="7">
        <v>1</v>
      </c>
      <c r="K4" s="7">
        <v>5</v>
      </c>
      <c r="L4" s="7">
        <v>1</v>
      </c>
      <c r="M4" s="7">
        <v>3</v>
      </c>
      <c r="N4" s="7">
        <v>4</v>
      </c>
      <c r="O4" s="7">
        <v>1</v>
      </c>
      <c r="P4" s="7">
        <v>1</v>
      </c>
      <c r="Q4" s="7">
        <v>3</v>
      </c>
      <c r="R4" s="13">
        <f>ROUNDUP((H4+I4+J4+K4+L4+M4)/6,0)</f>
        <v>3</v>
      </c>
      <c r="S4" s="13">
        <f>ROUNDUP((N4+O4+P4+Q4)/4,0)</f>
        <v>3</v>
      </c>
      <c r="T4" s="14">
        <f>R4*S4</f>
        <v>9</v>
      </c>
      <c r="U4" s="15">
        <f>CEILING(T4,1)</f>
        <v>9</v>
      </c>
      <c r="V4" s="16" t="s">
        <v>388</v>
      </c>
      <c r="W4" s="47" t="s">
        <v>545</v>
      </c>
    </row>
    <row r="5" spans="1:23" ht="108" customHeight="1">
      <c r="A5" s="8"/>
      <c r="B5" s="113"/>
      <c r="C5" s="73" t="s">
        <v>422</v>
      </c>
      <c r="D5" s="6" t="s">
        <v>389</v>
      </c>
      <c r="E5" s="5" t="s">
        <v>390</v>
      </c>
      <c r="F5" s="73" t="s">
        <v>423</v>
      </c>
      <c r="G5" s="5" t="s">
        <v>391</v>
      </c>
      <c r="H5" s="7">
        <v>2</v>
      </c>
      <c r="I5" s="7">
        <v>5</v>
      </c>
      <c r="J5" s="7">
        <v>1</v>
      </c>
      <c r="K5" s="7">
        <v>5</v>
      </c>
      <c r="L5" s="7">
        <v>1</v>
      </c>
      <c r="M5" s="7">
        <v>3</v>
      </c>
      <c r="N5" s="7">
        <v>4</v>
      </c>
      <c r="O5" s="7">
        <v>1</v>
      </c>
      <c r="P5" s="7">
        <v>1</v>
      </c>
      <c r="Q5" s="7">
        <v>3</v>
      </c>
      <c r="R5" s="13">
        <f>ROUNDUP((H5+I5+J5+K5+L5+M5)/6,0)</f>
        <v>3</v>
      </c>
      <c r="S5" s="13">
        <f>ROUNDUP((N5+O5+P5+Q5)/4,0)</f>
        <v>3</v>
      </c>
      <c r="T5" s="14">
        <f>R5*S5</f>
        <v>9</v>
      </c>
      <c r="U5" s="15">
        <f>CEILING(T5,1)</f>
        <v>9</v>
      </c>
      <c r="V5" s="18" t="s">
        <v>392</v>
      </c>
      <c r="W5" s="47" t="s">
        <v>545</v>
      </c>
    </row>
    <row r="6" spans="1:23" ht="108" customHeight="1">
      <c r="A6" s="8"/>
      <c r="B6" s="113"/>
      <c r="C6" s="73" t="s">
        <v>424</v>
      </c>
      <c r="D6" s="6" t="s">
        <v>389</v>
      </c>
      <c r="E6" s="5" t="s">
        <v>393</v>
      </c>
      <c r="F6" s="73" t="s">
        <v>425</v>
      </c>
      <c r="G6" s="5" t="s">
        <v>394</v>
      </c>
      <c r="H6" s="7">
        <v>2</v>
      </c>
      <c r="I6" s="7">
        <v>5</v>
      </c>
      <c r="J6" s="7">
        <v>1</v>
      </c>
      <c r="K6" s="7">
        <v>5</v>
      </c>
      <c r="L6" s="7">
        <v>1</v>
      </c>
      <c r="M6" s="7">
        <v>3</v>
      </c>
      <c r="N6" s="7">
        <v>4</v>
      </c>
      <c r="O6" s="7">
        <v>1</v>
      </c>
      <c r="P6" s="7">
        <v>1</v>
      </c>
      <c r="Q6" s="7">
        <v>3</v>
      </c>
      <c r="R6" s="13">
        <f>ROUNDUP((H6+I6+J6+K6+L6+M6)/6,0)</f>
        <v>3</v>
      </c>
      <c r="S6" s="13">
        <f>ROUNDUP((N6+O6+P6+Q6)/4,0)</f>
        <v>3</v>
      </c>
      <c r="T6" s="14">
        <f>R6*S6</f>
        <v>9</v>
      </c>
      <c r="U6" s="15">
        <f>CEILING(T6,1)</f>
        <v>9</v>
      </c>
      <c r="V6" s="18" t="s">
        <v>395</v>
      </c>
      <c r="W6" s="47" t="s">
        <v>545</v>
      </c>
    </row>
    <row r="7" spans="1:23" ht="78.75" customHeight="1">
      <c r="A7" s="176">
        <v>31</v>
      </c>
      <c r="B7" s="177" t="s">
        <v>396</v>
      </c>
      <c r="C7" s="59" t="s">
        <v>426</v>
      </c>
      <c r="D7" s="10" t="s">
        <v>220</v>
      </c>
      <c r="E7" s="5" t="s">
        <v>397</v>
      </c>
      <c r="F7" s="73" t="s">
        <v>427</v>
      </c>
      <c r="G7" s="5" t="s">
        <v>398</v>
      </c>
      <c r="H7" s="7">
        <v>2</v>
      </c>
      <c r="I7" s="7">
        <v>5</v>
      </c>
      <c r="J7" s="7">
        <v>1</v>
      </c>
      <c r="K7" s="7">
        <v>5</v>
      </c>
      <c r="L7" s="7">
        <v>1</v>
      </c>
      <c r="M7" s="7">
        <v>2</v>
      </c>
      <c r="N7" s="7">
        <v>4</v>
      </c>
      <c r="O7" s="7">
        <v>1</v>
      </c>
      <c r="P7" s="7">
        <v>1</v>
      </c>
      <c r="Q7" s="7">
        <v>2</v>
      </c>
      <c r="R7" s="13">
        <f>ROUNDUP((H7+I7+J7+K7+L7+M7)/6,0)</f>
        <v>3</v>
      </c>
      <c r="S7" s="13">
        <f>ROUNDUP((N7+O7+P7+Q7)/4,0)</f>
        <v>2</v>
      </c>
      <c r="T7" s="14">
        <f>R7*S7</f>
        <v>6</v>
      </c>
      <c r="U7" s="20">
        <f>CEILING(T7,1)</f>
        <v>6</v>
      </c>
      <c r="V7" s="21"/>
      <c r="W7" s="21"/>
    </row>
    <row r="8" spans="1:23" ht="93" customHeight="1">
      <c r="A8" s="176"/>
      <c r="B8" s="178"/>
      <c r="C8" s="59" t="s">
        <v>428</v>
      </c>
      <c r="D8" s="10" t="s">
        <v>220</v>
      </c>
      <c r="E8" s="5" t="s">
        <v>399</v>
      </c>
      <c r="F8" s="73" t="s">
        <v>429</v>
      </c>
      <c r="G8" s="5" t="s">
        <v>400</v>
      </c>
      <c r="H8" s="7">
        <v>2</v>
      </c>
      <c r="I8" s="7">
        <v>5</v>
      </c>
      <c r="J8" s="7">
        <v>1</v>
      </c>
      <c r="K8" s="7">
        <v>5</v>
      </c>
      <c r="L8" s="7">
        <v>1</v>
      </c>
      <c r="M8" s="7">
        <v>2</v>
      </c>
      <c r="N8" s="7">
        <v>4</v>
      </c>
      <c r="O8" s="7">
        <v>1</v>
      </c>
      <c r="P8" s="7">
        <v>1</v>
      </c>
      <c r="Q8" s="7">
        <v>2</v>
      </c>
      <c r="R8" s="13">
        <f>ROUNDUP((H8+I8+J8+K8+L8+M8)/6,0)</f>
        <v>3</v>
      </c>
      <c r="S8" s="13">
        <f>ROUNDUP((N8+O8+P8+Q8)/4,0)</f>
        <v>2</v>
      </c>
      <c r="T8" s="14">
        <f>R8*S8</f>
        <v>6</v>
      </c>
      <c r="U8" s="20">
        <f>CEILING(T8,1)</f>
        <v>6</v>
      </c>
      <c r="V8" s="21"/>
      <c r="W8" s="21"/>
    </row>
  </sheetData>
  <mergeCells count="12">
    <mergeCell ref="A7:A8"/>
    <mergeCell ref="B4:B6"/>
    <mergeCell ref="B7:B8"/>
    <mergeCell ref="A2:E2"/>
    <mergeCell ref="F2:G2"/>
    <mergeCell ref="H2:Q2"/>
    <mergeCell ref="R2:U2"/>
    <mergeCell ref="V2:W2"/>
    <mergeCell ref="A3:B3"/>
    <mergeCell ref="C3:E3"/>
    <mergeCell ref="F3:G3"/>
    <mergeCell ref="T3:U3"/>
  </mergeCells>
  <pageMargins left="0.196527777777778" right="0.196527777777778" top="0.94374999999999998" bottom="0.74791666666666701" header="0.31388888888888899" footer="0.31388888888888899"/>
  <pageSetup paperSize="9" scale="55" orientation="landscape" r:id="rId1"/>
  <headerFooter alignWithMargins="0">
    <oddHeader>&amp;L&amp;G&amp;C&amp;14Comune di Pregnana Milanese&amp;R(Milano)</oddHeader>
  </headerFooter>
  <legacyDrawingHF r:id="rId2"/>
</worksheet>
</file>

<file path=xl/worksheets/sheet8.xml><?xml version="1.0" encoding="utf-8"?>
<worksheet xmlns="http://schemas.openxmlformats.org/spreadsheetml/2006/main" xmlns:r="http://schemas.openxmlformats.org/officeDocument/2006/relationships">
  <dimension ref="A1:W7"/>
  <sheetViews>
    <sheetView view="pageLayout" zoomScaleNormal="75" workbookViewId="0">
      <selection activeCell="V6" sqref="V6"/>
    </sheetView>
  </sheetViews>
  <sheetFormatPr defaultColWidth="9" defaultRowHeight="15"/>
  <cols>
    <col min="1" max="1" width="4.5703125" customWidth="1"/>
    <col min="2" max="2" width="19" style="1" customWidth="1"/>
    <col min="3" max="3" width="4.85546875" style="1" customWidth="1"/>
    <col min="4" max="4" width="6.7109375" style="2"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2.28515625" customWidth="1"/>
  </cols>
  <sheetData>
    <row r="1" spans="1:23" ht="45.75" customHeight="1">
      <c r="D1" s="27"/>
      <c r="E1" s="90" t="s">
        <v>533</v>
      </c>
      <c r="G1" s="63" t="s">
        <v>534</v>
      </c>
      <c r="V1" s="64" t="s">
        <v>410</v>
      </c>
    </row>
    <row r="2" spans="1:23" ht="66" customHeight="1">
      <c r="A2" s="179" t="s">
        <v>447</v>
      </c>
      <c r="B2" s="180"/>
      <c r="C2" s="180"/>
      <c r="D2" s="170"/>
      <c r="E2" s="181"/>
      <c r="F2" s="111" t="s">
        <v>0</v>
      </c>
      <c r="G2" s="158"/>
      <c r="H2" s="182" t="s">
        <v>1</v>
      </c>
      <c r="I2" s="183"/>
      <c r="J2" s="183"/>
      <c r="K2" s="183"/>
      <c r="L2" s="183"/>
      <c r="M2" s="183"/>
      <c r="N2" s="183"/>
      <c r="O2" s="183"/>
      <c r="P2" s="183"/>
      <c r="Q2" s="183"/>
      <c r="R2" s="172"/>
      <c r="S2" s="172"/>
      <c r="T2" s="172"/>
      <c r="U2" s="173"/>
      <c r="V2" s="174" t="s">
        <v>2</v>
      </c>
      <c r="W2" s="175"/>
    </row>
    <row r="3" spans="1:23">
      <c r="A3" s="106"/>
      <c r="B3" s="107"/>
      <c r="C3" s="132" t="s">
        <v>4</v>
      </c>
      <c r="D3" s="109"/>
      <c r="E3" s="133"/>
      <c r="F3" s="111" t="s">
        <v>5</v>
      </c>
      <c r="G3" s="158"/>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138.94999999999999" customHeight="1">
      <c r="A4" s="4">
        <v>32</v>
      </c>
      <c r="B4" s="79" t="s">
        <v>457</v>
      </c>
      <c r="C4" s="84" t="s">
        <v>458</v>
      </c>
      <c r="D4" s="81" t="s">
        <v>173</v>
      </c>
      <c r="E4" s="73" t="s">
        <v>449</v>
      </c>
      <c r="F4" s="73" t="s">
        <v>459</v>
      </c>
      <c r="G4" s="73" t="s">
        <v>448</v>
      </c>
      <c r="H4" s="7">
        <v>5</v>
      </c>
      <c r="I4" s="7">
        <v>5</v>
      </c>
      <c r="J4" s="7">
        <v>1</v>
      </c>
      <c r="K4" s="7">
        <v>5</v>
      </c>
      <c r="L4" s="7">
        <v>2</v>
      </c>
      <c r="M4" s="7">
        <v>3</v>
      </c>
      <c r="N4" s="7">
        <v>3</v>
      </c>
      <c r="O4" s="7">
        <v>1</v>
      </c>
      <c r="P4" s="7">
        <v>1</v>
      </c>
      <c r="Q4" s="7">
        <v>3</v>
      </c>
      <c r="R4" s="13">
        <f>ROUNDUP((H4+I4+J4+K4+L4+M4)/6,0)</f>
        <v>4</v>
      </c>
      <c r="S4" s="13">
        <f>ROUNDUP((N4+O4+P4+Q4)/4,0)</f>
        <v>2</v>
      </c>
      <c r="T4" s="14">
        <f>R4*S4</f>
        <v>8</v>
      </c>
      <c r="U4" s="15">
        <f>CEILING(T4,1)</f>
        <v>8</v>
      </c>
      <c r="V4" s="82" t="s">
        <v>455</v>
      </c>
      <c r="W4" s="17">
        <v>2017</v>
      </c>
    </row>
    <row r="5" spans="1:23" ht="108" customHeight="1">
      <c r="A5" s="8"/>
      <c r="B5" s="83"/>
      <c r="C5" s="84" t="s">
        <v>460</v>
      </c>
      <c r="D5" s="81" t="s">
        <v>173</v>
      </c>
      <c r="E5" s="73" t="s">
        <v>450</v>
      </c>
      <c r="F5" s="73" t="s">
        <v>461</v>
      </c>
      <c r="G5" s="73" t="s">
        <v>451</v>
      </c>
      <c r="H5" s="7">
        <v>5</v>
      </c>
      <c r="I5" s="7">
        <v>5</v>
      </c>
      <c r="J5" s="7">
        <v>1</v>
      </c>
      <c r="K5" s="7">
        <v>5</v>
      </c>
      <c r="L5" s="7">
        <v>2</v>
      </c>
      <c r="M5" s="7">
        <v>3</v>
      </c>
      <c r="N5" s="7">
        <v>3</v>
      </c>
      <c r="O5" s="7">
        <v>1</v>
      </c>
      <c r="P5" s="7">
        <v>1</v>
      </c>
      <c r="Q5" s="7">
        <v>3</v>
      </c>
      <c r="R5" s="13">
        <f>ROUNDUP((H5+I5+J5+K5+L5+M5)/6,0)</f>
        <v>4</v>
      </c>
      <c r="S5" s="13">
        <f>ROUNDUP((N5+O5+P5+Q5)/4,0)</f>
        <v>2</v>
      </c>
      <c r="T5" s="14">
        <f>R5*S5</f>
        <v>8</v>
      </c>
      <c r="U5" s="15">
        <f>CEILING(T5,1)</f>
        <v>8</v>
      </c>
      <c r="V5" s="82" t="s">
        <v>548</v>
      </c>
      <c r="W5" s="17">
        <v>2017</v>
      </c>
    </row>
    <row r="6" spans="1:23" ht="108" customHeight="1">
      <c r="A6" s="8"/>
      <c r="B6" s="83"/>
      <c r="C6" s="185" t="s">
        <v>462</v>
      </c>
      <c r="D6" s="187" t="s">
        <v>173</v>
      </c>
      <c r="E6" s="138" t="s">
        <v>453</v>
      </c>
      <c r="F6" s="73" t="s">
        <v>463</v>
      </c>
      <c r="G6" s="73" t="s">
        <v>452</v>
      </c>
      <c r="H6" s="7">
        <v>5</v>
      </c>
      <c r="I6" s="7">
        <v>5</v>
      </c>
      <c r="J6" s="7">
        <v>1</v>
      </c>
      <c r="K6" s="7">
        <v>5</v>
      </c>
      <c r="L6" s="7">
        <v>2</v>
      </c>
      <c r="M6" s="7">
        <v>3</v>
      </c>
      <c r="N6" s="7">
        <v>3</v>
      </c>
      <c r="O6" s="7">
        <v>1</v>
      </c>
      <c r="P6" s="7">
        <v>1</v>
      </c>
      <c r="Q6" s="7">
        <v>3</v>
      </c>
      <c r="R6" s="13">
        <f>ROUNDUP((H6+I6+J6+K6+L6+M6)/6,0)</f>
        <v>4</v>
      </c>
      <c r="S6" s="13">
        <f>ROUNDUP((N6+O6+P6+Q6)/4,0)</f>
        <v>2</v>
      </c>
      <c r="T6" s="14">
        <f>R6*S6</f>
        <v>8</v>
      </c>
      <c r="U6" s="15">
        <f>CEILING(T6,1)</f>
        <v>8</v>
      </c>
      <c r="V6" s="82" t="s">
        <v>531</v>
      </c>
      <c r="W6" s="17">
        <v>2017</v>
      </c>
    </row>
    <row r="7" spans="1:23" ht="108" customHeight="1">
      <c r="A7" s="65"/>
      <c r="B7" s="70"/>
      <c r="C7" s="186"/>
      <c r="D7" s="188"/>
      <c r="E7" s="184"/>
      <c r="F7" s="73" t="s">
        <v>464</v>
      </c>
      <c r="G7" s="73" t="s">
        <v>454</v>
      </c>
      <c r="H7" s="7">
        <v>5</v>
      </c>
      <c r="I7" s="7">
        <v>5</v>
      </c>
      <c r="J7" s="7">
        <v>1</v>
      </c>
      <c r="K7" s="7">
        <v>5</v>
      </c>
      <c r="L7" s="7">
        <v>2</v>
      </c>
      <c r="M7" s="7">
        <v>3</v>
      </c>
      <c r="N7" s="7">
        <v>3</v>
      </c>
      <c r="O7" s="7">
        <v>1</v>
      </c>
      <c r="P7" s="7">
        <v>1</v>
      </c>
      <c r="Q7" s="7">
        <v>3</v>
      </c>
      <c r="R7" s="13">
        <f>ROUNDUP((H7+I7+J7+K7+L7+M7)/6,0)</f>
        <v>4</v>
      </c>
      <c r="S7" s="13">
        <f>ROUNDUP((N7+O7+P7+Q7)/4,0)</f>
        <v>2</v>
      </c>
      <c r="T7" s="14">
        <f>R7*S7</f>
        <v>8</v>
      </c>
      <c r="U7" s="15">
        <f>CEILING(T7,1)</f>
        <v>8</v>
      </c>
      <c r="V7" s="88" t="s">
        <v>456</v>
      </c>
      <c r="W7" s="17">
        <v>2017</v>
      </c>
    </row>
  </sheetData>
  <mergeCells count="12">
    <mergeCell ref="R2:U2"/>
    <mergeCell ref="V2:W2"/>
    <mergeCell ref="A3:B3"/>
    <mergeCell ref="C3:E3"/>
    <mergeCell ref="F3:G3"/>
    <mergeCell ref="T3:U3"/>
    <mergeCell ref="E6:E7"/>
    <mergeCell ref="C6:C7"/>
    <mergeCell ref="D6:D7"/>
    <mergeCell ref="A2:E2"/>
    <mergeCell ref="F2:G2"/>
    <mergeCell ref="H2:Q2"/>
  </mergeCells>
  <pageMargins left="0.196527777777778" right="0.196527777777778" top="0.94374999999999998" bottom="0.74791666666666701" header="0.31388888888888899" footer="0.31388888888888899"/>
  <pageSetup paperSize="9" scale="55" orientation="landscape" r:id="rId1"/>
  <headerFooter alignWithMargins="0">
    <oddHeader>&amp;L&amp;G&amp;C&amp;14Comune di Pregnana Milanese&amp;R(Milano)</oddHeader>
  </headerFooter>
  <legacyDrawingHF r:id="rId2"/>
</worksheet>
</file>

<file path=xl/worksheets/sheet9.xml><?xml version="1.0" encoding="utf-8"?>
<worksheet xmlns="http://schemas.openxmlformats.org/spreadsheetml/2006/main" xmlns:r="http://schemas.openxmlformats.org/officeDocument/2006/relationships">
  <dimension ref="A1:W12"/>
  <sheetViews>
    <sheetView view="pageLayout" topLeftCell="C1" zoomScaleNormal="75" workbookViewId="0">
      <selection activeCell="G11" sqref="G11"/>
    </sheetView>
  </sheetViews>
  <sheetFormatPr defaultColWidth="9" defaultRowHeight="15"/>
  <cols>
    <col min="1" max="1" width="4.5703125" customWidth="1"/>
    <col min="2" max="2" width="19" style="1" customWidth="1"/>
    <col min="3" max="3" width="4.85546875" style="1" customWidth="1"/>
    <col min="4" max="4" width="6.7109375" style="2" customWidth="1"/>
    <col min="5" max="5" width="20.42578125" style="1" customWidth="1"/>
    <col min="6" max="6" width="7.28515625" style="1" customWidth="1"/>
    <col min="7" max="7" width="45.5703125" style="1" customWidth="1"/>
    <col min="8" max="17" width="5.7109375" customWidth="1"/>
    <col min="18" max="18" width="13.140625" customWidth="1"/>
    <col min="19" max="19" width="8.5703125" customWidth="1"/>
    <col min="20" max="20" width="8" customWidth="1"/>
    <col min="21" max="21" width="12.28515625" customWidth="1"/>
    <col min="22" max="22" width="29" customWidth="1"/>
    <col min="23" max="23" width="12.28515625" customWidth="1"/>
  </cols>
  <sheetData>
    <row r="1" spans="1:23" ht="45.75" customHeight="1">
      <c r="D1" s="27"/>
      <c r="E1" s="90" t="s">
        <v>533</v>
      </c>
      <c r="G1" s="63" t="s">
        <v>534</v>
      </c>
      <c r="V1" s="64" t="s">
        <v>410</v>
      </c>
    </row>
    <row r="2" spans="1:23" ht="66" customHeight="1">
      <c r="A2" s="179" t="s">
        <v>445</v>
      </c>
      <c r="B2" s="180"/>
      <c r="C2" s="180"/>
      <c r="D2" s="170"/>
      <c r="E2" s="181"/>
      <c r="F2" s="111" t="s">
        <v>0</v>
      </c>
      <c r="G2" s="158"/>
      <c r="H2" s="182" t="s">
        <v>1</v>
      </c>
      <c r="I2" s="183"/>
      <c r="J2" s="183"/>
      <c r="K2" s="183"/>
      <c r="L2" s="183"/>
      <c r="M2" s="183"/>
      <c r="N2" s="183"/>
      <c r="O2" s="183"/>
      <c r="P2" s="183"/>
      <c r="Q2" s="183"/>
      <c r="R2" s="172"/>
      <c r="S2" s="172"/>
      <c r="T2" s="172"/>
      <c r="U2" s="173"/>
      <c r="V2" s="174" t="s">
        <v>2</v>
      </c>
      <c r="W2" s="175"/>
    </row>
    <row r="3" spans="1:23">
      <c r="A3" s="106"/>
      <c r="B3" s="107"/>
      <c r="C3" s="132" t="s">
        <v>4</v>
      </c>
      <c r="D3" s="109"/>
      <c r="E3" s="133"/>
      <c r="F3" s="111" t="s">
        <v>5</v>
      </c>
      <c r="G3" s="158"/>
      <c r="H3" s="3" t="s">
        <v>6</v>
      </c>
      <c r="I3" s="3" t="s">
        <v>7</v>
      </c>
      <c r="J3" s="3" t="s">
        <v>8</v>
      </c>
      <c r="K3" s="3" t="s">
        <v>9</v>
      </c>
      <c r="L3" s="3" t="s">
        <v>10</v>
      </c>
      <c r="M3" s="3" t="s">
        <v>11</v>
      </c>
      <c r="N3" s="3" t="s">
        <v>12</v>
      </c>
      <c r="O3" s="3" t="s">
        <v>13</v>
      </c>
      <c r="P3" s="3" t="s">
        <v>14</v>
      </c>
      <c r="Q3" s="3" t="s">
        <v>15</v>
      </c>
      <c r="R3" s="11" t="s">
        <v>16</v>
      </c>
      <c r="S3" s="11" t="s">
        <v>17</v>
      </c>
      <c r="T3" s="104" t="s">
        <v>18</v>
      </c>
      <c r="U3" s="104"/>
      <c r="V3" s="12" t="s">
        <v>19</v>
      </c>
      <c r="W3" s="12" t="s">
        <v>20</v>
      </c>
    </row>
    <row r="4" spans="1:23" ht="138.94999999999999" customHeight="1">
      <c r="A4" s="4">
        <v>33</v>
      </c>
      <c r="B4" s="149" t="s">
        <v>465</v>
      </c>
      <c r="C4" s="73" t="s">
        <v>471</v>
      </c>
      <c r="D4" s="78" t="s">
        <v>23</v>
      </c>
      <c r="E4" s="73" t="s">
        <v>466</v>
      </c>
      <c r="F4" s="73" t="s">
        <v>474</v>
      </c>
      <c r="G4" s="5"/>
      <c r="H4" s="7">
        <v>2</v>
      </c>
      <c r="I4" s="7">
        <v>2</v>
      </c>
      <c r="J4" s="7">
        <v>1</v>
      </c>
      <c r="K4" s="7">
        <v>1</v>
      </c>
      <c r="L4" s="7">
        <v>1</v>
      </c>
      <c r="M4" s="7">
        <v>2</v>
      </c>
      <c r="N4" s="7">
        <v>2</v>
      </c>
      <c r="O4" s="7">
        <v>1</v>
      </c>
      <c r="P4" s="7">
        <v>1</v>
      </c>
      <c r="Q4" s="7">
        <v>3</v>
      </c>
      <c r="R4" s="13">
        <f t="shared" ref="R4:R12" si="0">ROUNDUP((H4+I4+J4+K4+L4+M4)/6,0)</f>
        <v>2</v>
      </c>
      <c r="S4" s="13">
        <f t="shared" ref="S4:S12" si="1">ROUNDUP((N4+O4+P4+Q4)/4,0)</f>
        <v>2</v>
      </c>
      <c r="T4" s="14">
        <f t="shared" ref="T4:T12" si="2">R4*S4</f>
        <v>4</v>
      </c>
      <c r="U4" s="20">
        <f t="shared" ref="U4:U12" si="3">CEILING(T4,1)</f>
        <v>4</v>
      </c>
      <c r="V4" s="93"/>
      <c r="W4" s="95"/>
    </row>
    <row r="5" spans="1:23" ht="108" customHeight="1">
      <c r="A5" s="8"/>
      <c r="B5" s="113"/>
      <c r="C5" s="73" t="s">
        <v>472</v>
      </c>
      <c r="D5" s="78" t="s">
        <v>23</v>
      </c>
      <c r="E5" s="73" t="s">
        <v>467</v>
      </c>
      <c r="F5" s="73" t="s">
        <v>475</v>
      </c>
      <c r="G5" s="73" t="s">
        <v>540</v>
      </c>
      <c r="H5" s="7">
        <v>2</v>
      </c>
      <c r="I5" s="7">
        <v>2</v>
      </c>
      <c r="J5" s="7">
        <v>1</v>
      </c>
      <c r="K5" s="7">
        <v>1</v>
      </c>
      <c r="L5" s="7">
        <v>1</v>
      </c>
      <c r="M5" s="7">
        <v>2</v>
      </c>
      <c r="N5" s="7">
        <v>2</v>
      </c>
      <c r="O5" s="7">
        <v>1</v>
      </c>
      <c r="P5" s="7">
        <v>1</v>
      </c>
      <c r="Q5" s="7">
        <v>3</v>
      </c>
      <c r="R5" s="13">
        <f t="shared" si="0"/>
        <v>2</v>
      </c>
      <c r="S5" s="13">
        <f t="shared" si="1"/>
        <v>2</v>
      </c>
      <c r="T5" s="14">
        <f t="shared" si="2"/>
        <v>4</v>
      </c>
      <c r="U5" s="20">
        <f t="shared" si="3"/>
        <v>4</v>
      </c>
      <c r="V5" s="94"/>
      <c r="W5" s="55"/>
    </row>
    <row r="6" spans="1:23" ht="108" customHeight="1">
      <c r="A6" s="8"/>
      <c r="B6" s="113"/>
      <c r="C6" s="73" t="s">
        <v>473</v>
      </c>
      <c r="D6" s="78" t="s">
        <v>23</v>
      </c>
      <c r="E6" s="73" t="s">
        <v>470</v>
      </c>
      <c r="F6" s="73" t="s">
        <v>476</v>
      </c>
      <c r="G6" s="73" t="s">
        <v>490</v>
      </c>
      <c r="H6" s="7">
        <v>2</v>
      </c>
      <c r="I6" s="7">
        <v>2</v>
      </c>
      <c r="J6" s="7">
        <v>1</v>
      </c>
      <c r="K6" s="7">
        <v>1</v>
      </c>
      <c r="L6" s="7">
        <v>1</v>
      </c>
      <c r="M6" s="7">
        <v>2</v>
      </c>
      <c r="N6" s="7">
        <v>2</v>
      </c>
      <c r="O6" s="7">
        <v>1</v>
      </c>
      <c r="P6" s="7">
        <v>1</v>
      </c>
      <c r="Q6" s="7">
        <v>2</v>
      </c>
      <c r="R6" s="13">
        <f t="shared" si="0"/>
        <v>2</v>
      </c>
      <c r="S6" s="13">
        <f t="shared" si="1"/>
        <v>2</v>
      </c>
      <c r="T6" s="14">
        <f t="shared" si="2"/>
        <v>4</v>
      </c>
      <c r="U6" s="20">
        <f t="shared" si="3"/>
        <v>4</v>
      </c>
      <c r="V6" s="86"/>
      <c r="W6" s="85"/>
    </row>
    <row r="7" spans="1:23" ht="109.5" customHeight="1">
      <c r="A7" s="176">
        <v>34</v>
      </c>
      <c r="B7" s="177" t="s">
        <v>468</v>
      </c>
      <c r="C7" s="59" t="s">
        <v>477</v>
      </c>
      <c r="D7" s="81" t="s">
        <v>23</v>
      </c>
      <c r="E7" s="73" t="s">
        <v>480</v>
      </c>
      <c r="F7" s="73" t="s">
        <v>481</v>
      </c>
      <c r="G7" s="73" t="s">
        <v>488</v>
      </c>
      <c r="H7" s="7">
        <v>2</v>
      </c>
      <c r="I7" s="7">
        <v>2</v>
      </c>
      <c r="J7" s="7">
        <v>1</v>
      </c>
      <c r="K7" s="7">
        <v>1</v>
      </c>
      <c r="L7" s="7">
        <v>1</v>
      </c>
      <c r="M7" s="7">
        <v>2</v>
      </c>
      <c r="N7" s="7">
        <v>2</v>
      </c>
      <c r="O7" s="7">
        <v>1</v>
      </c>
      <c r="P7" s="7">
        <v>1</v>
      </c>
      <c r="Q7" s="7">
        <v>2</v>
      </c>
      <c r="R7" s="13">
        <f t="shared" si="0"/>
        <v>2</v>
      </c>
      <c r="S7" s="13">
        <f t="shared" si="1"/>
        <v>2</v>
      </c>
      <c r="T7" s="14">
        <f t="shared" si="2"/>
        <v>4</v>
      </c>
      <c r="U7" s="20">
        <f t="shared" si="3"/>
        <v>4</v>
      </c>
      <c r="V7" s="85"/>
      <c r="W7" s="21"/>
    </row>
    <row r="8" spans="1:23" ht="93" customHeight="1">
      <c r="A8" s="176"/>
      <c r="B8" s="178"/>
      <c r="C8" s="59" t="s">
        <v>482</v>
      </c>
      <c r="D8" s="81" t="s">
        <v>23</v>
      </c>
      <c r="E8" s="73" t="s">
        <v>484</v>
      </c>
      <c r="F8" s="73" t="s">
        <v>483</v>
      </c>
      <c r="G8" s="73" t="s">
        <v>487</v>
      </c>
      <c r="H8" s="7">
        <v>2</v>
      </c>
      <c r="I8" s="7">
        <v>2</v>
      </c>
      <c r="J8" s="7">
        <v>1</v>
      </c>
      <c r="K8" s="7">
        <v>1</v>
      </c>
      <c r="L8" s="7">
        <v>1</v>
      </c>
      <c r="M8" s="7">
        <v>2</v>
      </c>
      <c r="N8" s="7">
        <v>4</v>
      </c>
      <c r="O8" s="7">
        <v>1</v>
      </c>
      <c r="P8" s="7">
        <v>1</v>
      </c>
      <c r="Q8" s="7">
        <v>2</v>
      </c>
      <c r="R8" s="13">
        <f t="shared" si="0"/>
        <v>2</v>
      </c>
      <c r="S8" s="13">
        <f t="shared" si="1"/>
        <v>2</v>
      </c>
      <c r="T8" s="14">
        <f t="shared" si="2"/>
        <v>4</v>
      </c>
      <c r="U8" s="20">
        <f t="shared" si="3"/>
        <v>4</v>
      </c>
      <c r="V8" s="21"/>
      <c r="W8" s="21"/>
    </row>
    <row r="9" spans="1:23" ht="78.75" customHeight="1">
      <c r="A9" s="190">
        <v>35</v>
      </c>
      <c r="B9" s="193" t="s">
        <v>469</v>
      </c>
      <c r="C9" s="59" t="s">
        <v>478</v>
      </c>
      <c r="D9" s="81" t="s">
        <v>23</v>
      </c>
      <c r="E9" s="73" t="s">
        <v>485</v>
      </c>
      <c r="F9" s="73" t="s">
        <v>491</v>
      </c>
      <c r="G9" s="73" t="s">
        <v>489</v>
      </c>
      <c r="H9" s="7">
        <v>2</v>
      </c>
      <c r="I9" s="7">
        <v>5</v>
      </c>
      <c r="J9" s="7">
        <v>1</v>
      </c>
      <c r="K9" s="7">
        <v>3</v>
      </c>
      <c r="L9" s="7">
        <v>1</v>
      </c>
      <c r="M9" s="7">
        <v>2</v>
      </c>
      <c r="N9" s="7">
        <v>4</v>
      </c>
      <c r="O9" s="7">
        <v>1</v>
      </c>
      <c r="P9" s="7">
        <v>1</v>
      </c>
      <c r="Q9" s="7">
        <v>2</v>
      </c>
      <c r="R9" s="13">
        <f t="shared" si="0"/>
        <v>3</v>
      </c>
      <c r="S9" s="13">
        <f t="shared" si="1"/>
        <v>2</v>
      </c>
      <c r="T9" s="14">
        <f t="shared" si="2"/>
        <v>6</v>
      </c>
      <c r="U9" s="20">
        <f t="shared" si="3"/>
        <v>6</v>
      </c>
      <c r="V9" s="21"/>
      <c r="W9" s="21"/>
    </row>
    <row r="10" spans="1:23" ht="93" customHeight="1">
      <c r="A10" s="191"/>
      <c r="B10" s="194"/>
      <c r="C10" s="134" t="s">
        <v>479</v>
      </c>
      <c r="D10" s="187" t="s">
        <v>23</v>
      </c>
      <c r="E10" s="138" t="s">
        <v>486</v>
      </c>
      <c r="F10" s="73" t="s">
        <v>492</v>
      </c>
      <c r="G10" s="73" t="s">
        <v>490</v>
      </c>
      <c r="H10" s="7">
        <v>2</v>
      </c>
      <c r="I10" s="7">
        <v>5</v>
      </c>
      <c r="J10" s="7">
        <v>1</v>
      </c>
      <c r="K10" s="7">
        <v>3</v>
      </c>
      <c r="L10" s="7">
        <v>1</v>
      </c>
      <c r="M10" s="7">
        <v>2</v>
      </c>
      <c r="N10" s="7">
        <v>4</v>
      </c>
      <c r="O10" s="7">
        <v>1</v>
      </c>
      <c r="P10" s="7">
        <v>1</v>
      </c>
      <c r="Q10" s="7">
        <v>3</v>
      </c>
      <c r="R10" s="13">
        <f t="shared" si="0"/>
        <v>3</v>
      </c>
      <c r="S10" s="13">
        <f t="shared" si="1"/>
        <v>3</v>
      </c>
      <c r="T10" s="14">
        <f t="shared" si="2"/>
        <v>9</v>
      </c>
      <c r="U10" s="96">
        <f t="shared" si="3"/>
        <v>9</v>
      </c>
      <c r="V10" s="101" t="s">
        <v>550</v>
      </c>
      <c r="W10" s="19">
        <v>2017</v>
      </c>
    </row>
    <row r="11" spans="1:23" ht="93" customHeight="1">
      <c r="A11" s="192"/>
      <c r="B11" s="195"/>
      <c r="C11" s="189"/>
      <c r="D11" s="188"/>
      <c r="E11" s="184"/>
      <c r="F11" s="73" t="s">
        <v>493</v>
      </c>
      <c r="G11" s="73" t="s">
        <v>494</v>
      </c>
      <c r="H11" s="7">
        <v>2</v>
      </c>
      <c r="I11" s="7">
        <v>5</v>
      </c>
      <c r="J11" s="7">
        <v>1</v>
      </c>
      <c r="K11" s="7">
        <v>3</v>
      </c>
      <c r="L11" s="7">
        <v>1</v>
      </c>
      <c r="M11" s="7">
        <v>2</v>
      </c>
      <c r="N11" s="7">
        <v>4</v>
      </c>
      <c r="O11" s="7">
        <v>1</v>
      </c>
      <c r="P11" s="7">
        <v>1</v>
      </c>
      <c r="Q11" s="7">
        <v>3</v>
      </c>
      <c r="R11" s="13">
        <f t="shared" si="0"/>
        <v>3</v>
      </c>
      <c r="S11" s="13">
        <f t="shared" si="1"/>
        <v>3</v>
      </c>
      <c r="T11" s="14">
        <f t="shared" si="2"/>
        <v>9</v>
      </c>
      <c r="U11" s="96">
        <f t="shared" si="3"/>
        <v>9</v>
      </c>
      <c r="V11" s="101" t="s">
        <v>550</v>
      </c>
      <c r="W11" s="19">
        <v>2017</v>
      </c>
    </row>
    <row r="12" spans="1:23" ht="93" customHeight="1">
      <c r="A12" s="87">
        <v>36</v>
      </c>
      <c r="B12" s="73" t="s">
        <v>496</v>
      </c>
      <c r="C12" s="59" t="s">
        <v>495</v>
      </c>
      <c r="D12" s="81" t="s">
        <v>23</v>
      </c>
      <c r="E12" s="73"/>
      <c r="F12" s="73" t="s">
        <v>498</v>
      </c>
      <c r="G12" s="73" t="s">
        <v>497</v>
      </c>
      <c r="H12" s="7">
        <v>2</v>
      </c>
      <c r="I12" s="7">
        <v>2</v>
      </c>
      <c r="J12" s="7">
        <v>1</v>
      </c>
      <c r="K12" s="7">
        <v>5</v>
      </c>
      <c r="L12" s="7">
        <v>1</v>
      </c>
      <c r="M12" s="7">
        <v>2</v>
      </c>
      <c r="N12" s="7">
        <v>4</v>
      </c>
      <c r="O12" s="7">
        <v>1</v>
      </c>
      <c r="P12" s="7">
        <v>1</v>
      </c>
      <c r="Q12" s="7">
        <v>3</v>
      </c>
      <c r="R12" s="13">
        <f t="shared" si="0"/>
        <v>3</v>
      </c>
      <c r="S12" s="13">
        <f t="shared" si="1"/>
        <v>3</v>
      </c>
      <c r="T12" s="14">
        <f t="shared" si="2"/>
        <v>9</v>
      </c>
      <c r="U12" s="96">
        <f t="shared" si="3"/>
        <v>9</v>
      </c>
      <c r="V12" s="102" t="s">
        <v>551</v>
      </c>
      <c r="W12" s="19">
        <v>2017</v>
      </c>
    </row>
  </sheetData>
  <mergeCells count="17">
    <mergeCell ref="F2:G2"/>
    <mergeCell ref="H2:Q2"/>
    <mergeCell ref="R2:U2"/>
    <mergeCell ref="A7:A8"/>
    <mergeCell ref="B7:B8"/>
    <mergeCell ref="A9:A11"/>
    <mergeCell ref="B9:B11"/>
    <mergeCell ref="V2:W2"/>
    <mergeCell ref="D10:D11"/>
    <mergeCell ref="C10:C11"/>
    <mergeCell ref="E10:E11"/>
    <mergeCell ref="B4:B6"/>
    <mergeCell ref="A3:B3"/>
    <mergeCell ref="C3:E3"/>
    <mergeCell ref="F3:G3"/>
    <mergeCell ref="T3:U3"/>
    <mergeCell ref="A2:E2"/>
  </mergeCells>
  <pageMargins left="0.196527777777778" right="0.196527777777778" top="0.94374999999999998" bottom="0.74791666666666701" header="0.31388888888888899" footer="0.31388888888888899"/>
  <pageSetup paperSize="9" scale="55" orientation="landscape" r:id="rId1"/>
  <headerFooter alignWithMargins="0">
    <oddHeader>&amp;L&amp;G&amp;C&amp;14Comune di Pregnana Milanese&amp;R(Milano)</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Personale</vt:lpstr>
      <vt:lpstr>Affidamenti</vt:lpstr>
      <vt:lpstr>Provvedimenti senza effetto eco</vt:lpstr>
      <vt:lpstr>Provvedimenti con effetto </vt:lpstr>
      <vt:lpstr>Urbanistica</vt:lpstr>
      <vt:lpstr>Accordi e contratti</vt:lpstr>
      <vt:lpstr>Tributi e sanzioni</vt:lpstr>
      <vt:lpstr>Rifiuti</vt:lpstr>
      <vt:lpstr>Affari generali e segreteria</vt:lpstr>
      <vt:lpstr>Demografici</vt:lpstr>
      <vt:lpstr>Gestione ordinaria bilancio</vt:lpstr>
      <vt:lpstr>Foglio2</vt:lpstr>
      <vt:lpstr>Foglio3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afolli</dc:creator>
  <cp:lastModifiedBy>Gaetano Gaiera</cp:lastModifiedBy>
  <cp:lastPrinted>2015-04-02T08:41:51Z</cp:lastPrinted>
  <dcterms:created xsi:type="dcterms:W3CDTF">2014-02-06T14:10:00Z</dcterms:created>
  <dcterms:modified xsi:type="dcterms:W3CDTF">2017-12-19T15:13:22Z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1033-9.1.0.4759</vt:lpwstr>
  </property>
</Properties>
</file>